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JJBL83410\2-13尾期第2批2500件\"/>
    </mc:Choice>
  </mc:AlternateContent>
  <xr:revisionPtr revIDLastSave="0" documentId="13_ncr:1_{FC5AADC1-1937-4561-81AB-2B11164F4A21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2" i="17" l="1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  <c r="H22" i="3"/>
</calcChain>
</file>

<file path=xl/sharedStrings.xml><?xml version="1.0" encoding="utf-8"?>
<sst xmlns="http://schemas.openxmlformats.org/spreadsheetml/2006/main" count="875" uniqueCount="384">
  <si>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</si>
  <si>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</si>
  <si>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</si>
  <si>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</si>
  <si>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</si>
  <si>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</si>
  <si>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</si>
  <si>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</si>
  <si>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</si>
  <si>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</si>
  <si>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</si>
  <si>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</si>
  <si>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</si>
  <si>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</si>
  <si>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</si>
  <si>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</si>
  <si>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</si>
  <si>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</si>
  <si>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</si>
  <si>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</si>
  <si>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</si>
  <si>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</si>
  <si>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</si>
  <si>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</si>
  <si>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</si>
  <si>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</si>
  <si>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</si>
  <si>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</si>
  <si>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</si>
  <si>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</si>
  <si>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</si>
  <si>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</si>
  <si>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</si>
  <si>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</si>
  <si>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</si>
  <si>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</si>
  <si>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</si>
  <si>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</si>
  <si>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</si>
  <si>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</si>
  <si>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</si>
  <si>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</si>
  <si>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</si>
  <si>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</si>
  <si>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</si>
  <si>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</si>
  <si>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</si>
  <si>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</si>
  <si>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</si>
  <si>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</si>
  <si>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</si>
  <si>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</si>
  <si>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</si>
  <si>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</si>
  <si>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</si>
  <si>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</si>
  <si>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</si>
  <si>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</si>
  <si>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</si>
  <si>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</si>
  <si>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</si>
  <si>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</si>
  <si>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QAXK84100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</si>
  <si>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</si>
  <si>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</si>
  <si>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</si>
  <si>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</si>
  <si>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</si>
  <si>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</si>
  <si>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</si>
  <si>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</si>
  <si>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</si>
  <si>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4/6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</si>
  <si>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</si>
  <si>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</si>
  <si>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</si>
  <si>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</si>
  <si>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</si>
  <si>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</si>
  <si>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</si>
  <si>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</si>
  <si>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</si>
  <si>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</si>
  <si>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</si>
  <si>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</si>
  <si>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</si>
  <si>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</si>
  <si>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</si>
  <si>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</si>
  <si>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</si>
  <si>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</si>
  <si>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</si>
  <si>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</si>
  <si>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</si>
  <si>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</si>
  <si>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</si>
  <si>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</si>
  <si>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</si>
  <si>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</si>
  <si>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</si>
  <si>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</si>
  <si>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</si>
  <si>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</si>
  <si>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</si>
  <si>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</si>
  <si>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</si>
  <si>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</si>
  <si>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</si>
  <si>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</si>
  <si>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</si>
  <si>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</si>
  <si>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</si>
  <si>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</si>
  <si>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</si>
  <si>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</si>
  <si>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</si>
  <si>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合计</t>
  </si>
  <si>
    <t>未裁齐原因</t>
  </si>
  <si>
    <t>天镜蓝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</si>
  <si>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</si>
  <si>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天镜蓝150码/3件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</si>
  <si>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</si>
  <si>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</si>
  <si>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</si>
  <si>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</si>
  <si>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</si>
  <si>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1.上领不圆顺，高低肩</t>
  </si>
  <si>
    <t>2.冚衫脚弯曲、不顺直</t>
  </si>
  <si>
    <t>3.衫脚骨位未对齐、扭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</si>
  <si>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</si>
  <si>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</si>
  <si>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</si>
  <si>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</si>
  <si>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</si>
  <si>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</si>
  <si>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</si>
  <si>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</si>
  <si>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</si>
  <si>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</si>
  <si>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</si>
  <si>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</si>
  <si>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</si>
  <si>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复核时间</t>
  </si>
  <si>
    <t>QC规格测量表</t>
  </si>
  <si>
    <t>QAJJ83410</t>
  </si>
  <si>
    <t>儿童短袖T</t>
  </si>
  <si>
    <t>码号</t>
  </si>
  <si>
    <t>儿童号型</t>
  </si>
  <si>
    <t>成人号型</t>
  </si>
  <si>
    <t>号型</t>
  </si>
  <si>
    <t>洗前</t>
  </si>
  <si>
    <t>洗后</t>
  </si>
  <si>
    <t>后中长</t>
  </si>
  <si>
    <t>-</t>
  </si>
  <si>
    <t>-0.5</t>
  </si>
  <si>
    <t>胸围</t>
  </si>
  <si>
    <t>+1</t>
  </si>
  <si>
    <t>摆围</t>
  </si>
  <si>
    <t>+0.5</t>
  </si>
  <si>
    <t>肩宽</t>
  </si>
  <si>
    <t>+0.4</t>
  </si>
  <si>
    <t>上领围</t>
  </si>
  <si>
    <t>+0.3</t>
  </si>
  <si>
    <t>下领围</t>
  </si>
  <si>
    <t>+0.8</t>
  </si>
  <si>
    <r>
      <rPr>
        <b/>
        <sz val="12"/>
        <rFont val="仿宋_GB2312"/>
        <charset val="134"/>
      </rPr>
      <t>肩点袖长(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</si>
  <si>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袖肥/2</t>
  </si>
  <si>
    <t>+0.7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</si>
  <si>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</si>
  <si>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+0.2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</si>
  <si>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</si>
  <si>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</si>
  <si>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</si>
  <si>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</si>
  <si>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</si>
  <si>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</si>
  <si>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</si>
  <si>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</si>
  <si>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</si>
  <si>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</si>
  <si>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</si>
  <si>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</si>
  <si>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</si>
  <si>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</si>
  <si>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</si>
  <si>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</si>
  <si>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</si>
  <si>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</si>
  <si>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</si>
  <si>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</si>
  <si>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</si>
  <si>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</si>
  <si>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</si>
  <si>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</si>
  <si>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</si>
  <si>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</si>
  <si>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</si>
  <si>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</si>
  <si>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S洗前/洗后</t>
  </si>
  <si>
    <t>QC出货报告书</t>
  </si>
  <si>
    <t>童装期货</t>
  </si>
  <si>
    <t>QAJJBL83410</t>
  </si>
  <si>
    <t>产品名称</t>
  </si>
  <si>
    <t>合同日期</t>
  </si>
  <si>
    <t>第二批2023/3/3</t>
  </si>
  <si>
    <t>检验资料确认</t>
  </si>
  <si>
    <t>5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</si>
  <si>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</si>
  <si>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</si>
  <si>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</si>
  <si>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</si>
  <si>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</si>
  <si>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</si>
  <si>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</si>
  <si>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</si>
  <si>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</si>
  <si>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</si>
  <si>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</si>
  <si>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</si>
  <si>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</si>
  <si>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</si>
  <si>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</si>
  <si>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</si>
  <si>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</si>
  <si>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</si>
  <si>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</si>
  <si>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</si>
  <si>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</si>
  <si>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</si>
  <si>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</si>
  <si>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</si>
  <si>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</si>
  <si>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</si>
  <si>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</si>
  <si>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</si>
  <si>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</si>
  <si>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</si>
  <si>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</si>
  <si>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②检验明细：齐色齐码各抽5件</t>
  </si>
  <si>
    <t>情况说明：</t>
  </si>
  <si>
    <t xml:space="preserve">【问题点描述】  </t>
  </si>
  <si>
    <t>数量</t>
  </si>
  <si>
    <t>1.左右夹圈不平顺。</t>
  </si>
  <si>
    <t>3.线头不干净。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</si>
  <si>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</si>
  <si>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</si>
  <si>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</si>
  <si>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</si>
  <si>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</si>
  <si>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</si>
  <si>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</si>
  <si>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</si>
  <si>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</si>
  <si>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</si>
  <si>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橘子橙</t>
  </si>
  <si>
    <t>瓦蓝</t>
  </si>
  <si>
    <t>丛林绿</t>
  </si>
  <si>
    <t>白色</t>
  </si>
  <si>
    <t>+0.6 +0.8</t>
  </si>
  <si>
    <t>+0.5 +0.9</t>
  </si>
  <si>
    <t>+0.6 +0.9</t>
  </si>
  <si>
    <t>+0.5 +0.8</t>
  </si>
  <si>
    <t>-0.6 +0.9</t>
  </si>
  <si>
    <t>-1 -0.8</t>
  </si>
  <si>
    <t>-1 -1.1</t>
  </si>
  <si>
    <t>+1.5 +1.3</t>
  </si>
  <si>
    <t>-0.8 -0.5</t>
  </si>
  <si>
    <t>+0.3 +0.5</t>
  </si>
  <si>
    <t>-0.5 -0.8</t>
  </si>
  <si>
    <t xml:space="preserve">-1 -0.8 </t>
  </si>
  <si>
    <t>-0.7 +0.5</t>
  </si>
  <si>
    <t>+0.6 +0.5</t>
  </si>
  <si>
    <t>- -</t>
  </si>
  <si>
    <t>+0.4 +1</t>
  </si>
  <si>
    <t>+0.2 -0.5</t>
  </si>
  <si>
    <t>-0.9 -0.5</t>
  </si>
  <si>
    <t>-0.5 +0.4</t>
  </si>
  <si>
    <t>-0.6 +0.5</t>
  </si>
  <si>
    <t>+0.5 +0.7</t>
  </si>
  <si>
    <t>+0.5 -0.6</t>
  </si>
  <si>
    <t>+0.5 -0.4</t>
  </si>
  <si>
    <t>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</si>
  <si>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</si>
  <si>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</si>
  <si>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</si>
  <si>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</si>
  <si>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</si>
  <si>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</si>
  <si>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</si>
  <si>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</si>
  <si>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</si>
  <si>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</si>
  <si>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</si>
  <si>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</si>
  <si>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</si>
  <si>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</si>
  <si>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</si>
  <si>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</si>
  <si>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1-1C</t>
  </si>
  <si>
    <t>G21SS3140</t>
  </si>
  <si>
    <t>QAJK83410</t>
  </si>
  <si>
    <t>欣兴宝/得伟</t>
  </si>
  <si>
    <t>1-1A</t>
  </si>
  <si>
    <t>得伟</t>
  </si>
  <si>
    <t>制表时间：2022-4-24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</si>
  <si>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</si>
  <si>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</si>
  <si>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</si>
  <si>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</si>
  <si>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</si>
  <si>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</si>
  <si>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</si>
  <si>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</si>
  <si>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</si>
  <si>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</si>
  <si>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</si>
  <si>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</si>
  <si>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</si>
  <si>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</si>
  <si>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</si>
  <si>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</si>
  <si>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</si>
  <si>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</si>
  <si>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</si>
  <si>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</si>
  <si>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</si>
  <si>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</si>
  <si>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</si>
  <si>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</si>
  <si>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</si>
  <si>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</si>
  <si>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</si>
  <si>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景湾</t>
  </si>
  <si>
    <t>1-1C
1-1A</t>
  </si>
  <si>
    <t>QAJK85003</t>
  </si>
  <si>
    <t>G18SSBB001-G89</t>
  </si>
  <si>
    <t>后领捆织带</t>
  </si>
  <si>
    <t>物料6</t>
  </si>
  <si>
    <t>物料7</t>
  </si>
  <si>
    <t>物料8</t>
  </si>
  <si>
    <t>物料9</t>
  </si>
  <si>
    <t>物料10</t>
  </si>
  <si>
    <t>洗测2次</t>
  </si>
  <si>
    <t>洗测3次</t>
  </si>
  <si>
    <t>制表时间：4-25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</si>
  <si>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</si>
  <si>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</si>
  <si>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</si>
  <si>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</si>
  <si>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</si>
  <si>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</si>
  <si>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</si>
  <si>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</si>
  <si>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</si>
  <si>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</si>
  <si>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</si>
  <si>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</si>
  <si>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</si>
  <si>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</si>
  <si>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</si>
  <si>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</si>
  <si>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</si>
  <si>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</si>
  <si>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</si>
  <si>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无开胶/掉色</t>
  </si>
  <si>
    <t>洗测4次</t>
  </si>
  <si>
    <t>洗测5次</t>
  </si>
  <si>
    <t>制表时间：5/6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</si>
  <si>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</si>
  <si>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</si>
  <si>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</si>
  <si>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</si>
  <si>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</si>
  <si>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</si>
  <si>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QAJJ83410/QAJK83410</t>
  </si>
  <si>
    <t>﹣5</t>
  </si>
  <si>
    <t>柠檬绿</t>
  </si>
  <si>
    <t>乔戈里黄</t>
  </si>
  <si>
    <t>制表时间：2022-4-30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</si>
  <si>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</si>
  <si>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</si>
  <si>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佛山优溢服饰</t>
    <phoneticPr fontId="53" type="noConversion"/>
  </si>
  <si>
    <t>下摆车线断线</t>
    <phoneticPr fontId="53" type="noConversion"/>
  </si>
  <si>
    <t>尾期第2批验货，抽验125件，验货合格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</si>
</sst>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 "/>
    <numFmt numFmtId="179" formatCode="0.0_ "/>
    <numFmt numFmtId="180" formatCode="yyyy&quot;年&quot;m&quot;月&quot;d&quot;日&quot;;@"/>
    <numFmt numFmtId="181" formatCode="_ [$¥-804]* #,##0.00_ ;_ [$¥-804]* \-#,##0.00_ ;_ [$¥-804]* &quot;-&quot;??_ ;_ @_ "/>
    <numFmt numFmtId="182" formatCode="0_ "/>
  </numFmts>
  <fonts count="5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2"/>
      <color indexed="10"/>
      <name val="仿宋_GB231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2" fillId="0" borderId="0" xfId="4" applyFont="1"/>
    <xf numFmtId="0" fontId="13" fillId="0" borderId="0" xfId="4"/>
    <xf numFmtId="0" fontId="12" fillId="0" borderId="0" xfId="4" applyFont="1" applyAlignment="1">
      <alignment horizontal="left"/>
    </xf>
    <xf numFmtId="0" fontId="15" fillId="0" borderId="9" xfId="3" applyFont="1" applyBorder="1" applyAlignment="1">
      <alignment horizontal="left" vertical="center"/>
    </xf>
    <xf numFmtId="0" fontId="15" fillId="0" borderId="10" xfId="3" applyFont="1" applyBorder="1">
      <alignment vertical="center"/>
    </xf>
    <xf numFmtId="0" fontId="18" fillId="0" borderId="2" xfId="3" applyFont="1" applyBorder="1" applyAlignment="1">
      <alignment horizontal="left"/>
    </xf>
    <xf numFmtId="0" fontId="18" fillId="0" borderId="2" xfId="3" applyFont="1" applyBorder="1" applyAlignment="1">
      <alignment horizontal="center"/>
    </xf>
    <xf numFmtId="0" fontId="19" fillId="0" borderId="2" xfId="3" applyFont="1" applyBorder="1" applyAlignment="1">
      <alignment horizontal="center"/>
    </xf>
    <xf numFmtId="0" fontId="20" fillId="0" borderId="2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1" fillId="0" borderId="2" xfId="3" applyFont="1" applyBorder="1" applyAlignment="1">
      <alignment horizontal="left"/>
    </xf>
    <xf numFmtId="0" fontId="21" fillId="0" borderId="2" xfId="3" applyFont="1" applyBorder="1" applyAlignment="1">
      <alignment horizontal="center"/>
    </xf>
    <xf numFmtId="0" fontId="22" fillId="0" borderId="11" xfId="0" applyFont="1" applyBorder="1" applyAlignment="1">
      <alignment vertical="center"/>
    </xf>
    <xf numFmtId="17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shrinkToFit="1"/>
    </xf>
    <xf numFmtId="0" fontId="25" fillId="0" borderId="2" xfId="0" applyFont="1" applyBorder="1" applyAlignment="1">
      <alignment horizontal="center" vertical="center"/>
    </xf>
    <xf numFmtId="0" fontId="25" fillId="0" borderId="11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178" fontId="25" fillId="0" borderId="0" xfId="0" applyNumberFormat="1" applyFont="1" applyAlignment="1">
      <alignment horizontal="center" vertical="center"/>
    </xf>
    <xf numFmtId="0" fontId="27" fillId="0" borderId="0" xfId="4" applyFont="1"/>
    <xf numFmtId="0" fontId="28" fillId="0" borderId="0" xfId="4" applyFont="1"/>
    <xf numFmtId="0" fontId="0" fillId="0" borderId="0" xfId="0" applyAlignment="1">
      <alignment horizontal="left" vertical="center"/>
    </xf>
    <xf numFmtId="0" fontId="15" fillId="0" borderId="10" xfId="3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7" fillId="4" borderId="19" xfId="5" applyNumberFormat="1" applyFont="1" applyFill="1" applyBorder="1" applyAlignment="1">
      <alignment horizontal="center" vertical="center"/>
    </xf>
    <xf numFmtId="49" fontId="30" fillId="0" borderId="20" xfId="0" applyNumberFormat="1" applyFont="1" applyBorder="1" applyAlignment="1">
      <alignment horizontal="center" vertical="center"/>
    </xf>
    <xf numFmtId="49" fontId="27" fillId="4" borderId="21" xfId="5" applyNumberFormat="1" applyFont="1" applyFill="1" applyBorder="1" applyAlignment="1">
      <alignment horizontal="center" vertical="center"/>
    </xf>
    <xf numFmtId="49" fontId="27" fillId="4" borderId="22" xfId="5" applyNumberFormat="1" applyFont="1" applyFill="1" applyBorder="1" applyAlignment="1">
      <alignment horizontal="center" vertical="center"/>
    </xf>
    <xf numFmtId="49" fontId="27" fillId="4" borderId="23" xfId="5" applyNumberFormat="1" applyFont="1" applyFill="1" applyBorder="1" applyAlignment="1">
      <alignment horizontal="center" vertical="center"/>
    </xf>
    <xf numFmtId="49" fontId="12" fillId="4" borderId="24" xfId="4" applyNumberFormat="1" applyFont="1" applyFill="1" applyBorder="1" applyAlignment="1">
      <alignment horizontal="center"/>
    </xf>
    <xf numFmtId="49" fontId="27" fillId="4" borderId="24" xfId="5" applyNumberFormat="1" applyFont="1" applyFill="1" applyBorder="1" applyAlignment="1">
      <alignment horizontal="center" vertical="center"/>
    </xf>
    <xf numFmtId="49" fontId="27" fillId="4" borderId="25" xfId="5" applyNumberFormat="1" applyFont="1" applyFill="1" applyBorder="1" applyAlignment="1">
      <alignment horizontal="center" vertical="center"/>
    </xf>
    <xf numFmtId="0" fontId="31" fillId="0" borderId="0" xfId="4" applyFont="1"/>
    <xf numFmtId="14" fontId="31" fillId="0" borderId="0" xfId="4" applyNumberFormat="1" applyFont="1"/>
    <xf numFmtId="0" fontId="13" fillId="0" borderId="0" xfId="3" applyAlignment="1">
      <alignment horizontal="left" vertical="center"/>
    </xf>
    <xf numFmtId="0" fontId="33" fillId="0" borderId="27" xfId="3" applyFont="1" applyBorder="1" applyAlignment="1">
      <alignment horizontal="left" vertical="center"/>
    </xf>
    <xf numFmtId="0" fontId="33" fillId="0" borderId="28" xfId="3" applyFont="1" applyBorder="1" applyAlignment="1">
      <alignment horizontal="center" vertical="center"/>
    </xf>
    <xf numFmtId="0" fontId="34" fillId="0" borderId="28" xfId="3" applyFont="1" applyBorder="1">
      <alignment vertical="center"/>
    </xf>
    <xf numFmtId="0" fontId="33" fillId="0" borderId="28" xfId="3" applyFont="1" applyBorder="1">
      <alignment vertical="center"/>
    </xf>
    <xf numFmtId="0" fontId="33" fillId="0" borderId="29" xfId="3" applyFont="1" applyBorder="1">
      <alignment vertical="center"/>
    </xf>
    <xf numFmtId="0" fontId="24" fillId="0" borderId="19" xfId="3" applyFont="1" applyBorder="1" applyAlignment="1">
      <alignment horizontal="center" vertical="center"/>
    </xf>
    <xf numFmtId="0" fontId="33" fillId="0" borderId="19" xfId="3" applyFont="1" applyBorder="1">
      <alignment vertical="center"/>
    </xf>
    <xf numFmtId="0" fontId="33" fillId="0" borderId="29" xfId="3" applyFont="1" applyBorder="1" applyAlignment="1">
      <alignment horizontal="left" vertical="center"/>
    </xf>
    <xf numFmtId="49" fontId="24" fillId="0" borderId="19" xfId="3" applyNumberFormat="1" applyFont="1" applyBorder="1" applyAlignment="1">
      <alignment horizontal="right" vertical="center"/>
    </xf>
    <xf numFmtId="0" fontId="28" fillId="0" borderId="19" xfId="3" applyFont="1" applyBorder="1" applyAlignment="1">
      <alignment horizontal="left" vertical="center"/>
    </xf>
    <xf numFmtId="0" fontId="33" fillId="0" borderId="19" xfId="3" applyFont="1" applyBorder="1" applyAlignment="1">
      <alignment horizontal="left" vertical="center"/>
    </xf>
    <xf numFmtId="0" fontId="33" fillId="0" borderId="30" xfId="3" applyFont="1" applyBorder="1">
      <alignment vertical="center"/>
    </xf>
    <xf numFmtId="0" fontId="24" fillId="0" borderId="31" xfId="3" applyFont="1" applyBorder="1" applyAlignment="1">
      <alignment horizontal="left" vertical="center"/>
    </xf>
    <xf numFmtId="0" fontId="33" fillId="0" borderId="31" xfId="3" applyFont="1" applyBorder="1">
      <alignment vertical="center"/>
    </xf>
    <xf numFmtId="0" fontId="28" fillId="0" borderId="31" xfId="3" applyFont="1" applyBorder="1">
      <alignment vertical="center"/>
    </xf>
    <xf numFmtId="0" fontId="28" fillId="0" borderId="31" xfId="3" applyFont="1" applyBorder="1" applyAlignment="1">
      <alignment horizontal="left" vertical="center"/>
    </xf>
    <xf numFmtId="0" fontId="33" fillId="0" borderId="0" xfId="3" applyFont="1">
      <alignment vertical="center"/>
    </xf>
    <xf numFmtId="0" fontId="28" fillId="0" borderId="0" xfId="3" applyFont="1">
      <alignment vertical="center"/>
    </xf>
    <xf numFmtId="0" fontId="28" fillId="0" borderId="0" xfId="3" applyFont="1" applyAlignment="1">
      <alignment horizontal="left" vertical="center"/>
    </xf>
    <xf numFmtId="0" fontId="33" fillId="0" borderId="27" xfId="3" applyFont="1" applyBorder="1">
      <alignment vertical="center"/>
    </xf>
    <xf numFmtId="0" fontId="28" fillId="0" borderId="19" xfId="3" applyFont="1" applyBorder="1">
      <alignment vertical="center"/>
    </xf>
    <xf numFmtId="0" fontId="33" fillId="0" borderId="28" xfId="3" applyFont="1" applyBorder="1" applyAlignment="1">
      <alignment horizontal="left" vertical="center"/>
    </xf>
    <xf numFmtId="0" fontId="33" fillId="0" borderId="30" xfId="3" applyFont="1" applyBorder="1" applyAlignment="1">
      <alignment horizontal="left" vertical="center"/>
    </xf>
    <xf numFmtId="58" fontId="33" fillId="0" borderId="31" xfId="3" applyNumberFormat="1" applyFont="1" applyBorder="1">
      <alignment vertical="center"/>
    </xf>
    <xf numFmtId="58" fontId="28" fillId="0" borderId="31" xfId="3" applyNumberFormat="1" applyFont="1" applyBorder="1">
      <alignment vertical="center"/>
    </xf>
    <xf numFmtId="0" fontId="28" fillId="0" borderId="43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28" fillId="0" borderId="46" xfId="3" applyFont="1" applyBorder="1" applyAlignment="1">
      <alignment horizontal="center" vertical="center"/>
    </xf>
    <xf numFmtId="0" fontId="33" fillId="0" borderId="43" xfId="3" applyFont="1" applyBorder="1" applyAlignment="1">
      <alignment horizontal="left" vertical="center"/>
    </xf>
    <xf numFmtId="0" fontId="19" fillId="0" borderId="45" xfId="3" applyFont="1" applyBorder="1" applyAlignment="1">
      <alignment horizontal="center" vertical="center"/>
    </xf>
    <xf numFmtId="0" fontId="13" fillId="0" borderId="47" xfId="3" applyBorder="1" applyAlignment="1">
      <alignment horizontal="center" vertical="center"/>
    </xf>
    <xf numFmtId="0" fontId="13" fillId="0" borderId="46" xfId="3" applyBorder="1" applyAlignment="1">
      <alignment horizontal="center" vertical="center"/>
    </xf>
    <xf numFmtId="0" fontId="19" fillId="0" borderId="46" xfId="3" applyFont="1" applyBorder="1" applyAlignment="1">
      <alignment horizontal="center" vertical="center"/>
    </xf>
    <xf numFmtId="0" fontId="28" fillId="0" borderId="48" xfId="3" applyFont="1" applyBorder="1" applyAlignment="1">
      <alignment horizontal="center" vertical="center"/>
    </xf>
    <xf numFmtId="0" fontId="29" fillId="3" borderId="49" xfId="0" applyFont="1" applyFill="1" applyBorder="1" applyAlignment="1">
      <alignment horizontal="center" vertical="center"/>
    </xf>
    <xf numFmtId="0" fontId="29" fillId="3" borderId="50" xfId="0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vertical="center"/>
    </xf>
    <xf numFmtId="179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81" fontId="30" fillId="0" borderId="3" xfId="0" applyNumberFormat="1" applyFont="1" applyBorder="1" applyAlignment="1">
      <alignment horizontal="center" vertical="center"/>
    </xf>
    <xf numFmtId="181" fontId="30" fillId="0" borderId="2" xfId="0" applyNumberFormat="1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49" fontId="36" fillId="4" borderId="21" xfId="5" applyNumberFormat="1" applyFont="1" applyFill="1" applyBorder="1" applyAlignment="1">
      <alignment horizontal="center" vertical="center"/>
    </xf>
    <xf numFmtId="0" fontId="19" fillId="0" borderId="56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0" fillId="0" borderId="27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/>
    </xf>
    <xf numFmtId="0" fontId="20" fillId="0" borderId="29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20" fillId="0" borderId="29" xfId="3" applyFont="1" applyBorder="1">
      <alignment vertical="center"/>
    </xf>
    <xf numFmtId="0" fontId="24" fillId="0" borderId="29" xfId="3" applyFont="1" applyBorder="1" applyAlignment="1">
      <alignment horizontal="left" vertical="center"/>
    </xf>
    <xf numFmtId="0" fontId="38" fillId="0" borderId="30" xfId="3" applyFont="1" applyBorder="1">
      <alignment vertical="center"/>
    </xf>
    <xf numFmtId="0" fontId="20" fillId="0" borderId="27" xfId="3" applyFont="1" applyBorder="1">
      <alignment vertical="center"/>
    </xf>
    <xf numFmtId="0" fontId="13" fillId="0" borderId="28" xfId="3" applyBorder="1" applyAlignment="1">
      <alignment horizontal="left" vertical="center"/>
    </xf>
    <xf numFmtId="0" fontId="24" fillId="0" borderId="28" xfId="3" applyFont="1" applyBorder="1" applyAlignment="1">
      <alignment horizontal="left" vertical="center"/>
    </xf>
    <xf numFmtId="0" fontId="13" fillId="0" borderId="28" xfId="3" applyBorder="1">
      <alignment vertical="center"/>
    </xf>
    <xf numFmtId="0" fontId="20" fillId="0" borderId="28" xfId="3" applyFont="1" applyBorder="1">
      <alignment vertical="center"/>
    </xf>
    <xf numFmtId="0" fontId="13" fillId="0" borderId="19" xfId="3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13" fillId="0" borderId="19" xfId="3" applyBorder="1">
      <alignment vertical="center"/>
    </xf>
    <xf numFmtId="0" fontId="20" fillId="0" borderId="19" xfId="3" applyFont="1" applyBorder="1">
      <alignment vertical="center"/>
    </xf>
    <xf numFmtId="0" fontId="20" fillId="0" borderId="29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9" fillId="0" borderId="58" xfId="3" applyFont="1" applyBorder="1">
      <alignment vertical="center"/>
    </xf>
    <xf numFmtId="0" fontId="19" fillId="0" borderId="59" xfId="3" applyFont="1" applyBorder="1">
      <alignment vertical="center"/>
    </xf>
    <xf numFmtId="0" fontId="24" fillId="0" borderId="59" xfId="3" applyFont="1" applyBorder="1">
      <alignment vertical="center"/>
    </xf>
    <xf numFmtId="58" fontId="13" fillId="0" borderId="59" xfId="3" applyNumberFormat="1" applyBorder="1">
      <alignment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0" fillId="5" borderId="2" xfId="3" applyFont="1" applyFill="1" applyBorder="1" applyAlignment="1">
      <alignment horizontal="center"/>
    </xf>
    <xf numFmtId="0" fontId="39" fillId="0" borderId="2" xfId="0" applyFont="1" applyBorder="1" applyAlignment="1">
      <alignment horizontal="center"/>
    </xf>
    <xf numFmtId="49" fontId="30" fillId="0" borderId="2" xfId="0" applyNumberFormat="1" applyFont="1" applyBorder="1" applyAlignment="1">
      <alignment horizontal="center" vertical="center"/>
    </xf>
    <xf numFmtId="49" fontId="30" fillId="0" borderId="55" xfId="0" applyNumberFormat="1" applyFont="1" applyBorder="1" applyAlignment="1">
      <alignment horizontal="center" vertical="center"/>
    </xf>
    <xf numFmtId="49" fontId="30" fillId="0" borderId="51" xfId="0" applyNumberFormat="1" applyFont="1" applyBorder="1" applyAlignment="1">
      <alignment horizontal="center" vertical="center"/>
    </xf>
    <xf numFmtId="49" fontId="24" fillId="0" borderId="19" xfId="3" applyNumberFormat="1" applyFont="1" applyBorder="1">
      <alignment vertical="center"/>
    </xf>
    <xf numFmtId="0" fontId="24" fillId="0" borderId="43" xfId="3" applyFont="1" applyBorder="1">
      <alignment vertical="center"/>
    </xf>
    <xf numFmtId="0" fontId="20" fillId="0" borderId="61" xfId="3" applyFont="1" applyBorder="1">
      <alignment vertical="center"/>
    </xf>
    <xf numFmtId="0" fontId="13" fillId="0" borderId="21" xfId="3" applyBorder="1" applyAlignment="1">
      <alignment horizontal="left" vertical="center"/>
    </xf>
    <xf numFmtId="0" fontId="24" fillId="0" borderId="21" xfId="3" applyFont="1" applyBorder="1" applyAlignment="1">
      <alignment horizontal="left" vertical="center"/>
    </xf>
    <xf numFmtId="0" fontId="13" fillId="0" borderId="21" xfId="3" applyBorder="1">
      <alignment vertical="center"/>
    </xf>
    <xf numFmtId="0" fontId="20" fillId="0" borderId="21" xfId="3" applyFont="1" applyBorder="1">
      <alignment vertical="center"/>
    </xf>
    <xf numFmtId="0" fontId="20" fillId="0" borderId="61" xfId="3" applyFont="1" applyBorder="1" applyAlignment="1">
      <alignment horizontal="center" vertical="center"/>
    </xf>
    <xf numFmtId="0" fontId="24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13" fillId="0" borderId="21" xfId="3" applyBorder="1" applyAlignment="1">
      <alignment horizontal="center" vertical="center"/>
    </xf>
    <xf numFmtId="0" fontId="13" fillId="0" borderId="19" xfId="3" applyBorder="1" applyAlignment="1">
      <alignment horizontal="center" vertical="center"/>
    </xf>
    <xf numFmtId="0" fontId="41" fillId="0" borderId="67" xfId="3" applyFont="1" applyBorder="1" applyAlignment="1">
      <alignment horizontal="left" vertical="center" wrapText="1"/>
    </xf>
    <xf numFmtId="182" fontId="42" fillId="0" borderId="2" xfId="0" applyNumberFormat="1" applyFont="1" applyBorder="1" applyAlignment="1">
      <alignment horizontal="center" vertical="center"/>
    </xf>
    <xf numFmtId="182" fontId="24" fillId="0" borderId="19" xfId="3" applyNumberFormat="1" applyFont="1" applyBorder="1" applyAlignment="1">
      <alignment horizontal="center" vertical="center"/>
    </xf>
    <xf numFmtId="9" fontId="24" fillId="0" borderId="19" xfId="3" applyNumberFormat="1" applyFont="1" applyBorder="1" applyAlignment="1">
      <alignment horizontal="center" vertical="center"/>
    </xf>
    <xf numFmtId="0" fontId="19" fillId="0" borderId="56" xfId="3" applyFont="1" applyBorder="1">
      <alignment vertical="center"/>
    </xf>
    <xf numFmtId="0" fontId="19" fillId="0" borderId="57" xfId="3" applyFont="1" applyBorder="1">
      <alignment vertical="center"/>
    </xf>
    <xf numFmtId="0" fontId="24" fillId="0" borderId="71" xfId="3" applyFont="1" applyBorder="1">
      <alignment vertical="center"/>
    </xf>
    <xf numFmtId="0" fontId="19" fillId="0" borderId="71" xfId="3" applyFont="1" applyBorder="1">
      <alignment vertical="center"/>
    </xf>
    <xf numFmtId="58" fontId="13" fillId="0" borderId="57" xfId="3" applyNumberFormat="1" applyBorder="1">
      <alignment vertical="center"/>
    </xf>
    <xf numFmtId="0" fontId="13" fillId="0" borderId="71" xfId="3" applyBorder="1">
      <alignment vertical="center"/>
    </xf>
    <xf numFmtId="0" fontId="24" fillId="0" borderId="65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4" fillId="0" borderId="43" xfId="3" applyFont="1" applyBorder="1" applyAlignment="1">
      <alignment horizontal="left" vertical="center" wrapText="1"/>
    </xf>
    <xf numFmtId="0" fontId="34" fillId="0" borderId="43" xfId="3" applyFont="1" applyBorder="1" applyAlignment="1">
      <alignment horizontal="left" vertical="center"/>
    </xf>
    <xf numFmtId="0" fontId="44" fillId="0" borderId="76" xfId="0" applyFont="1" applyBorder="1"/>
    <xf numFmtId="0" fontId="44" fillId="0" borderId="2" xfId="0" applyFont="1" applyBorder="1"/>
    <xf numFmtId="0" fontId="44" fillId="6" borderId="2" xfId="0" applyFont="1" applyFill="1" applyBorder="1"/>
    <xf numFmtId="0" fontId="0" fillId="0" borderId="76" xfId="0" applyBorder="1"/>
    <xf numFmtId="0" fontId="0" fillId="6" borderId="2" xfId="0" applyFill="1" applyBorder="1"/>
    <xf numFmtId="0" fontId="0" fillId="0" borderId="77" xfId="0" applyBorder="1"/>
    <xf numFmtId="0" fontId="0" fillId="0" borderId="51" xfId="0" applyBorder="1"/>
    <xf numFmtId="0" fontId="0" fillId="6" borderId="51" xfId="0" applyFill="1" applyBorder="1"/>
    <xf numFmtId="0" fontId="0" fillId="7" borderId="0" xfId="0" applyFill="1"/>
    <xf numFmtId="0" fontId="44" fillId="0" borderId="79" xfId="0" applyFont="1" applyBorder="1"/>
    <xf numFmtId="0" fontId="0" fillId="0" borderId="79" xfId="0" applyBorder="1"/>
    <xf numFmtId="0" fontId="0" fillId="0" borderId="5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43" fillId="0" borderId="75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0" fillId="0" borderId="26" xfId="3" applyFont="1" applyBorder="1" applyAlignment="1">
      <alignment horizontal="center" vertical="top"/>
    </xf>
    <xf numFmtId="0" fontId="24" fillId="0" borderId="57" xfId="3" applyFont="1" applyBorder="1" applyAlignment="1">
      <alignment horizontal="center" vertical="center"/>
    </xf>
    <xf numFmtId="0" fontId="19" fillId="0" borderId="57" xfId="3" applyFont="1" applyBorder="1" applyAlignment="1">
      <alignment horizontal="center" vertical="center"/>
    </xf>
    <xf numFmtId="0" fontId="13" fillId="0" borderId="57" xfId="3" applyBorder="1" applyAlignment="1">
      <alignment horizontal="center" vertical="center"/>
    </xf>
    <xf numFmtId="0" fontId="13" fillId="0" borderId="62" xfId="3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19" fillId="0" borderId="27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24" fillId="0" borderId="19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14" fontId="24" fillId="0" borderId="19" xfId="3" applyNumberFormat="1" applyFont="1" applyBorder="1" applyAlignment="1">
      <alignment horizontal="center" vertical="center"/>
    </xf>
    <xf numFmtId="14" fontId="24" fillId="0" borderId="43" xfId="3" applyNumberFormat="1" applyFont="1" applyBorder="1" applyAlignment="1">
      <alignment horizontal="center" vertical="center"/>
    </xf>
    <xf numFmtId="0" fontId="24" fillId="0" borderId="34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31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0" fillId="0" borderId="30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14" fontId="24" fillId="0" borderId="31" xfId="3" applyNumberFormat="1" applyFont="1" applyBorder="1" applyAlignment="1">
      <alignment horizontal="center" vertical="center"/>
    </xf>
    <xf numFmtId="14" fontId="24" fillId="0" borderId="44" xfId="3" applyNumberFormat="1" applyFont="1" applyBorder="1" applyAlignment="1">
      <alignment horizontal="center" vertical="center"/>
    </xf>
    <xf numFmtId="0" fontId="20" fillId="0" borderId="6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72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19" fillId="0" borderId="64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39" xfId="3" applyFont="1" applyBorder="1" applyAlignment="1">
      <alignment horizontal="left" vertical="center" wrapText="1"/>
    </xf>
    <xf numFmtId="0" fontId="20" fillId="0" borderId="40" xfId="3" applyFont="1" applyBorder="1" applyAlignment="1">
      <alignment horizontal="left" vertical="center" wrapText="1"/>
    </xf>
    <xf numFmtId="0" fontId="20" fillId="0" borderId="48" xfId="3" applyFont="1" applyBorder="1" applyAlignment="1">
      <alignment horizontal="left" vertical="center" wrapText="1"/>
    </xf>
    <xf numFmtId="0" fontId="20" fillId="0" borderId="61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65" xfId="3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/>
    </xf>
    <xf numFmtId="9" fontId="24" fillId="0" borderId="38" xfId="3" applyNumberFormat="1" applyFont="1" applyBorder="1" applyAlignment="1">
      <alignment horizontal="left" vertical="center"/>
    </xf>
    <xf numFmtId="9" fontId="24" fillId="0" borderId="33" xfId="3" applyNumberFormat="1" applyFont="1" applyBorder="1" applyAlignment="1">
      <alignment horizontal="left" vertical="center"/>
    </xf>
    <xf numFmtId="9" fontId="24" fillId="0" borderId="45" xfId="3" applyNumberFormat="1" applyFont="1" applyBorder="1" applyAlignment="1">
      <alignment horizontal="left" vertical="center"/>
    </xf>
    <xf numFmtId="9" fontId="24" fillId="0" borderId="39" xfId="3" applyNumberFormat="1" applyFont="1" applyBorder="1" applyAlignment="1">
      <alignment horizontal="left" vertical="center"/>
    </xf>
    <xf numFmtId="9" fontId="24" fillId="0" borderId="40" xfId="3" applyNumberFormat="1" applyFont="1" applyBorder="1" applyAlignment="1">
      <alignment horizontal="left" vertical="center"/>
    </xf>
    <xf numFmtId="9" fontId="24" fillId="0" borderId="48" xfId="3" applyNumberFormat="1" applyFont="1" applyBorder="1" applyAlignment="1">
      <alignment horizontal="left" vertical="center"/>
    </xf>
    <xf numFmtId="0" fontId="33" fillId="0" borderId="61" xfId="3" applyFont="1" applyBorder="1" applyAlignment="1">
      <alignment horizontal="left" vertical="center"/>
    </xf>
    <xf numFmtId="0" fontId="33" fillId="0" borderId="21" xfId="3" applyFont="1" applyBorder="1" applyAlignment="1">
      <alignment horizontal="left" vertical="center"/>
    </xf>
    <xf numFmtId="0" fontId="33" fillId="0" borderId="65" xfId="3" applyFont="1" applyBorder="1" applyAlignment="1">
      <alignment horizontal="left" vertical="center"/>
    </xf>
    <xf numFmtId="0" fontId="33" fillId="0" borderId="29" xfId="3" applyFont="1" applyBorder="1" applyAlignment="1">
      <alignment horizontal="left" vertical="center"/>
    </xf>
    <xf numFmtId="0" fontId="33" fillId="0" borderId="19" xfId="3" applyFont="1" applyBorder="1" applyAlignment="1">
      <alignment horizontal="left" vertical="center"/>
    </xf>
    <xf numFmtId="0" fontId="33" fillId="0" borderId="68" xfId="3" applyFont="1" applyBorder="1" applyAlignment="1">
      <alignment horizontal="left" vertical="center"/>
    </xf>
    <xf numFmtId="0" fontId="33" fillId="0" borderId="40" xfId="3" applyFont="1" applyBorder="1" applyAlignment="1">
      <alignment horizontal="left" vertical="center"/>
    </xf>
    <xf numFmtId="0" fontId="33" fillId="0" borderId="48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0" xfId="3" applyFont="1" applyBorder="1" applyAlignment="1">
      <alignment horizontal="left" vertical="center"/>
    </xf>
    <xf numFmtId="0" fontId="24" fillId="0" borderId="73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0" fillId="0" borderId="39" xfId="3" applyFont="1" applyBorder="1" applyAlignment="1">
      <alignment horizontal="left" vertical="center"/>
    </xf>
    <xf numFmtId="0" fontId="20" fillId="0" borderId="40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6" fillId="0" borderId="59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74" xfId="3" applyFont="1" applyBorder="1" applyAlignment="1">
      <alignment horizontal="center" vertical="center"/>
    </xf>
    <xf numFmtId="0" fontId="24" fillId="0" borderId="71" xfId="3" applyFont="1" applyBorder="1" applyAlignment="1">
      <alignment horizontal="center" vertical="center"/>
    </xf>
    <xf numFmtId="0" fontId="24" fillId="0" borderId="72" xfId="3" applyFont="1" applyBorder="1" applyAlignment="1">
      <alignment horizontal="center" vertical="center"/>
    </xf>
    <xf numFmtId="0" fontId="24" fillId="0" borderId="66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72" xfId="3" applyFont="1" applyBorder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7" fillId="0" borderId="10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0" fontId="12" fillId="0" borderId="14" xfId="4" applyFont="1" applyBorder="1" applyAlignment="1">
      <alignment horizontal="center"/>
    </xf>
    <xf numFmtId="0" fontId="37" fillId="0" borderId="26" xfId="3" applyFont="1" applyBorder="1" applyAlignment="1">
      <alignment horizontal="center" vertical="top"/>
    </xf>
    <xf numFmtId="0" fontId="24" fillId="0" borderId="19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/>
    </xf>
    <xf numFmtId="0" fontId="28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28" fillId="0" borderId="27" xfId="3" applyFont="1" applyBorder="1" applyAlignment="1">
      <alignment horizontal="left" vertical="center"/>
    </xf>
    <xf numFmtId="0" fontId="28" fillId="0" borderId="28" xfId="3" applyFont="1" applyBorder="1" applyAlignment="1">
      <alignment horizontal="left" vertical="center"/>
    </xf>
    <xf numFmtId="0" fontId="33" fillId="0" borderId="28" xfId="3" applyFont="1" applyBorder="1" applyAlignment="1">
      <alignment horizontal="left" vertical="center"/>
    </xf>
    <xf numFmtId="0" fontId="33" fillId="0" borderId="42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33" fillId="0" borderId="34" xfId="3" applyFont="1" applyBorder="1" applyAlignment="1">
      <alignment horizontal="left" vertical="center"/>
    </xf>
    <xf numFmtId="0" fontId="33" fillId="0" borderId="35" xfId="3" applyFont="1" applyBorder="1" applyAlignment="1">
      <alignment horizontal="left" vertical="center"/>
    </xf>
    <xf numFmtId="0" fontId="33" fillId="0" borderId="46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3" fillId="0" borderId="27" xfId="3" applyFont="1" applyBorder="1" applyAlignment="1">
      <alignment horizontal="left" vertical="center"/>
    </xf>
    <xf numFmtId="0" fontId="33" fillId="0" borderId="19" xfId="3" applyFont="1" applyBorder="1" applyAlignment="1">
      <alignment horizontal="center" vertical="center"/>
    </xf>
    <xf numFmtId="0" fontId="33" fillId="0" borderId="43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33" fillId="0" borderId="43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4" fillId="0" borderId="59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24" fillId="0" borderId="63" xfId="3" applyFont="1" applyBorder="1" applyAlignment="1">
      <alignment horizontal="center" vertical="center"/>
    </xf>
    <xf numFmtId="0" fontId="19" fillId="0" borderId="61" xfId="3" applyFont="1" applyBorder="1" applyAlignment="1">
      <alignment horizontal="center" vertical="center"/>
    </xf>
    <xf numFmtId="0" fontId="19" fillId="0" borderId="21" xfId="3" applyFont="1" applyBorder="1" applyAlignment="1">
      <alignment horizontal="center" vertical="center"/>
    </xf>
    <xf numFmtId="0" fontId="19" fillId="0" borderId="65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13" fillId="0" borderId="59" xfId="3" applyBorder="1" applyAlignment="1">
      <alignment horizontal="center" vertical="center"/>
    </xf>
    <xf numFmtId="0" fontId="13" fillId="0" borderId="63" xfId="3" applyBorder="1" applyAlignment="1">
      <alignment horizontal="center" vertical="center"/>
    </xf>
    <xf numFmtId="0" fontId="31" fillId="0" borderId="2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0" fontId="31" fillId="0" borderId="54" xfId="4" applyFont="1" applyBorder="1" applyAlignment="1">
      <alignment horizontal="center" vertical="center"/>
    </xf>
    <xf numFmtId="0" fontId="35" fillId="0" borderId="11" xfId="4" applyFont="1" applyBorder="1" applyAlignment="1">
      <alignment horizontal="center" vertical="center"/>
    </xf>
    <xf numFmtId="0" fontId="32" fillId="0" borderId="26" xfId="3" applyFont="1" applyBorder="1" applyAlignment="1">
      <alignment horizontal="center" vertical="top"/>
    </xf>
    <xf numFmtId="0" fontId="24" fillId="0" borderId="28" xfId="3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180" fontId="28" fillId="0" borderId="19" xfId="3" applyNumberFormat="1" applyFont="1" applyBorder="1" applyAlignment="1">
      <alignment horizontal="center" vertical="center"/>
    </xf>
    <xf numFmtId="0" fontId="33" fillId="0" borderId="31" xfId="3" applyFont="1" applyBorder="1" applyAlignment="1">
      <alignment horizontal="left" vertical="center"/>
    </xf>
    <xf numFmtId="0" fontId="33" fillId="0" borderId="32" xfId="3" applyFont="1" applyBorder="1" applyAlignment="1">
      <alignment horizontal="left" vertical="center"/>
    </xf>
    <xf numFmtId="0" fontId="33" fillId="0" borderId="33" xfId="3" applyFont="1" applyBorder="1" applyAlignment="1">
      <alignment horizontal="left" vertical="center"/>
    </xf>
    <xf numFmtId="0" fontId="33" fillId="0" borderId="45" xfId="3" applyFont="1" applyBorder="1" applyAlignment="1">
      <alignment horizontal="left" vertical="center"/>
    </xf>
    <xf numFmtId="0" fontId="28" fillId="0" borderId="34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8" fillId="0" borderId="29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8" fillId="0" borderId="29" xfId="3" applyFont="1" applyBorder="1" applyAlignment="1">
      <alignment horizontal="left" vertical="center" wrapText="1"/>
    </xf>
    <xf numFmtId="0" fontId="28" fillId="0" borderId="19" xfId="3" applyFont="1" applyBorder="1" applyAlignment="1">
      <alignment horizontal="left" vertical="center" wrapText="1"/>
    </xf>
    <xf numFmtId="0" fontId="28" fillId="0" borderId="43" xfId="3" applyFont="1" applyBorder="1" applyAlignment="1">
      <alignment horizontal="left" vertical="center" wrapText="1"/>
    </xf>
    <xf numFmtId="0" fontId="13" fillId="0" borderId="31" xfId="3" applyBorder="1" applyAlignment="1">
      <alignment horizontal="center" vertical="center"/>
    </xf>
    <xf numFmtId="0" fontId="13" fillId="0" borderId="44" xfId="3" applyBorder="1" applyAlignment="1">
      <alignment horizontal="center" vertical="center"/>
    </xf>
    <xf numFmtId="0" fontId="33" fillId="0" borderId="37" xfId="3" applyFont="1" applyBorder="1" applyAlignment="1">
      <alignment horizontal="center" vertical="center"/>
    </xf>
    <xf numFmtId="0" fontId="33" fillId="0" borderId="38" xfId="3" applyFont="1" applyBorder="1" applyAlignment="1">
      <alignment horizontal="left" vertical="center"/>
    </xf>
    <xf numFmtId="0" fontId="13" fillId="0" borderId="36" xfId="3" applyBorder="1" applyAlignment="1">
      <alignment horizontal="left" vertical="center"/>
    </xf>
    <xf numFmtId="0" fontId="13" fillId="0" borderId="35" xfId="3" applyBorder="1" applyAlignment="1">
      <alignment horizontal="left" vertical="center"/>
    </xf>
    <xf numFmtId="0" fontId="13" fillId="0" borderId="39" xfId="3" applyBorder="1" applyAlignment="1">
      <alignment horizontal="right" vertical="center"/>
    </xf>
    <xf numFmtId="0" fontId="13" fillId="0" borderId="40" xfId="3" applyBorder="1" applyAlignment="1">
      <alignment horizontal="right" vertical="center"/>
    </xf>
    <xf numFmtId="0" fontId="20" fillId="0" borderId="27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33" fillId="0" borderId="41" xfId="3" applyFont="1" applyBorder="1" applyAlignment="1">
      <alignment horizontal="left" vertical="center"/>
    </xf>
    <xf numFmtId="0" fontId="28" fillId="0" borderId="31" xfId="3" applyFont="1" applyBorder="1" applyAlignment="1">
      <alignment horizontal="center" vertical="center"/>
    </xf>
    <xf numFmtId="0" fontId="33" fillId="0" borderId="31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4" fillId="0" borderId="36" xfId="3" applyFont="1" applyBorder="1" applyAlignment="1">
      <alignment horizontal="left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11</xdr:row>
          <xdr:rowOff>28575</xdr:rowOff>
        </xdr:from>
        <xdr:to>
          <xdr:col>5</xdr:col>
          <xdr:colOff>723900</xdr:colOff>
          <xdr:row>11</xdr:row>
          <xdr:rowOff>209550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13</xdr:row>
          <xdr:rowOff>19050</xdr:rowOff>
        </xdr:from>
        <xdr:to>
          <xdr:col>5</xdr:col>
          <xdr:colOff>762000</xdr:colOff>
          <xdr:row>13</xdr:row>
          <xdr:rowOff>180975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428625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23</xdr:row>
          <xdr:rowOff>19050</xdr:rowOff>
        </xdr:from>
        <xdr:to>
          <xdr:col>3</xdr:col>
          <xdr:colOff>561975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19050</xdr:rowOff>
        </xdr:from>
        <xdr:to>
          <xdr:col>2</xdr:col>
          <xdr:colOff>619125</xdr:colOff>
          <xdr:row>24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</xdr:row>
          <xdr:rowOff>0</xdr:rowOff>
        </xdr:from>
        <xdr:to>
          <xdr:col>6</xdr:col>
          <xdr:colOff>257175</xdr:colOff>
          <xdr:row>12</xdr:row>
          <xdr:rowOff>209550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7" customWidth="1"/>
    <col min="3" max="3" width="10.125" customWidth="1"/>
  </cols>
  <sheetData>
    <row r="1" spans="1:2" ht="21" customHeight="1">
      <c r="A1" s="188"/>
      <c r="B1" s="189" t="s">
        <v>0</v>
      </c>
    </row>
    <row r="2" spans="1:2">
      <c r="A2" s="17">
        <v>1</v>
      </c>
      <c r="B2" s="190" t="s">
        <v>1</v>
      </c>
    </row>
    <row r="3" spans="1:2">
      <c r="A3" s="17">
        <v>2</v>
      </c>
      <c r="B3" s="190" t="s">
        <v>2</v>
      </c>
    </row>
    <row r="4" spans="1:2">
      <c r="A4" s="17">
        <v>3</v>
      </c>
      <c r="B4" s="190" t="s">
        <v>3</v>
      </c>
    </row>
    <row r="5" spans="1:2">
      <c r="A5" s="17">
        <v>4</v>
      </c>
      <c r="B5" s="190" t="s">
        <v>4</v>
      </c>
    </row>
    <row r="6" spans="1:2">
      <c r="A6" s="17">
        <v>5</v>
      </c>
      <c r="B6" s="190" t="s">
        <v>5</v>
      </c>
    </row>
    <row r="7" spans="1:2">
      <c r="A7" s="17">
        <v>6</v>
      </c>
      <c r="B7" s="190" t="s">
        <v>6</v>
      </c>
    </row>
    <row r="8" spans="1:2" s="186" customFormat="1" ht="15" customHeight="1">
      <c r="A8" s="191">
        <v>7</v>
      </c>
      <c r="B8" s="192" t="s">
        <v>7</v>
      </c>
    </row>
    <row r="9" spans="1:2" ht="18.95" customHeight="1">
      <c r="A9" s="188"/>
      <c r="B9" s="193" t="s">
        <v>8</v>
      </c>
    </row>
    <row r="10" spans="1:2" ht="15.95" customHeight="1">
      <c r="A10" s="17">
        <v>1</v>
      </c>
      <c r="B10" s="194" t="s">
        <v>9</v>
      </c>
    </row>
    <row r="11" spans="1:2">
      <c r="A11" s="17">
        <v>2</v>
      </c>
      <c r="B11" s="190" t="s">
        <v>10</v>
      </c>
    </row>
    <row r="12" spans="1:2">
      <c r="A12" s="17">
        <v>3</v>
      </c>
      <c r="B12" s="192" t="s">
        <v>11</v>
      </c>
    </row>
    <row r="13" spans="1:2">
      <c r="A13" s="17">
        <v>4</v>
      </c>
      <c r="B13" s="190" t="s">
        <v>12</v>
      </c>
    </row>
    <row r="14" spans="1:2">
      <c r="A14" s="17">
        <v>5</v>
      </c>
      <c r="B14" s="190" t="s">
        <v>13</v>
      </c>
    </row>
    <row r="15" spans="1:2">
      <c r="A15" s="17">
        <v>6</v>
      </c>
      <c r="B15" s="190" t="s">
        <v>14</v>
      </c>
    </row>
    <row r="16" spans="1:2">
      <c r="A16" s="17">
        <v>7</v>
      </c>
      <c r="B16" s="190" t="s">
        <v>15</v>
      </c>
    </row>
    <row r="17" spans="1:2">
      <c r="A17" s="17">
        <v>8</v>
      </c>
      <c r="B17" s="190" t="s">
        <v>16</v>
      </c>
    </row>
    <row r="18" spans="1:2">
      <c r="A18" s="17">
        <v>9</v>
      </c>
      <c r="B18" s="190" t="s">
        <v>17</v>
      </c>
    </row>
    <row r="19" spans="1:2">
      <c r="A19" s="17"/>
      <c r="B19" s="190"/>
    </row>
    <row r="20" spans="1:2" ht="20.25">
      <c r="A20" s="188"/>
      <c r="B20" s="189" t="s">
        <v>18</v>
      </c>
    </row>
    <row r="21" spans="1:2">
      <c r="A21" s="17">
        <v>1</v>
      </c>
      <c r="B21" s="190" t="s">
        <v>19</v>
      </c>
    </row>
    <row r="22" spans="1:2">
      <c r="A22" s="17">
        <v>2</v>
      </c>
      <c r="B22" s="190" t="s">
        <v>20</v>
      </c>
    </row>
    <row r="23" spans="1:2">
      <c r="A23" s="17">
        <v>3</v>
      </c>
      <c r="B23" s="190" t="s">
        <v>21</v>
      </c>
    </row>
    <row r="24" spans="1:2">
      <c r="A24" s="17">
        <v>4</v>
      </c>
      <c r="B24" s="190" t="s">
        <v>22</v>
      </c>
    </row>
    <row r="25" spans="1:2">
      <c r="A25" s="17">
        <v>5</v>
      </c>
      <c r="B25" s="190" t="s">
        <v>23</v>
      </c>
    </row>
    <row r="26" spans="1:2">
      <c r="A26" s="17">
        <v>6</v>
      </c>
      <c r="B26" s="190" t="s">
        <v>24</v>
      </c>
    </row>
    <row r="27" spans="1:2">
      <c r="A27" s="17">
        <v>7</v>
      </c>
      <c r="B27" s="190" t="s">
        <v>25</v>
      </c>
    </row>
    <row r="28" spans="1:2">
      <c r="A28" s="17"/>
      <c r="B28" s="190"/>
    </row>
    <row r="29" spans="1:2" ht="20.25">
      <c r="A29" s="188"/>
      <c r="B29" s="189" t="s">
        <v>26</v>
      </c>
    </row>
    <row r="30" spans="1:2">
      <c r="A30" s="17">
        <v>1</v>
      </c>
      <c r="B30" s="190" t="s">
        <v>27</v>
      </c>
    </row>
    <row r="31" spans="1:2">
      <c r="A31" s="17">
        <v>2</v>
      </c>
      <c r="B31" s="190" t="s">
        <v>28</v>
      </c>
    </row>
    <row r="32" spans="1:2">
      <c r="A32" s="17">
        <v>3</v>
      </c>
      <c r="B32" s="190" t="s">
        <v>29</v>
      </c>
    </row>
    <row r="33" spans="1:2" ht="28.5">
      <c r="A33" s="17">
        <v>4</v>
      </c>
      <c r="B33" s="190" t="s">
        <v>30</v>
      </c>
    </row>
    <row r="34" spans="1:2">
      <c r="A34" s="17">
        <v>5</v>
      </c>
      <c r="B34" s="190" t="s">
        <v>31</v>
      </c>
    </row>
    <row r="35" spans="1:2">
      <c r="A35" s="17">
        <v>6</v>
      </c>
      <c r="B35" s="190" t="s">
        <v>32</v>
      </c>
    </row>
    <row r="36" spans="1:2">
      <c r="A36" s="17">
        <v>7</v>
      </c>
      <c r="B36" s="190" t="s">
        <v>33</v>
      </c>
    </row>
    <row r="37" spans="1:2">
      <c r="A37" s="17"/>
      <c r="B37" s="190"/>
    </row>
    <row r="39" spans="1:2">
      <c r="A39" s="195" t="s">
        <v>34</v>
      </c>
      <c r="B39" s="196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376" t="s">
        <v>307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2" customFormat="1" ht="18" customHeight="1">
      <c r="A2" s="385" t="s">
        <v>283</v>
      </c>
      <c r="B2" s="386" t="s">
        <v>288</v>
      </c>
      <c r="C2" s="386" t="s">
        <v>284</v>
      </c>
      <c r="D2" s="386" t="s">
        <v>285</v>
      </c>
      <c r="E2" s="386" t="s">
        <v>286</v>
      </c>
      <c r="F2" s="386" t="s">
        <v>287</v>
      </c>
      <c r="G2" s="385" t="s">
        <v>308</v>
      </c>
      <c r="H2" s="385"/>
      <c r="I2" s="385" t="s">
        <v>309</v>
      </c>
      <c r="J2" s="385"/>
      <c r="K2" s="391" t="s">
        <v>310</v>
      </c>
      <c r="L2" s="393" t="s">
        <v>311</v>
      </c>
      <c r="M2" s="395" t="s">
        <v>312</v>
      </c>
    </row>
    <row r="3" spans="1:13" s="2" customFormat="1" ht="21" customHeight="1">
      <c r="A3" s="385"/>
      <c r="B3" s="387"/>
      <c r="C3" s="387"/>
      <c r="D3" s="387"/>
      <c r="E3" s="387"/>
      <c r="F3" s="387"/>
      <c r="G3" s="4" t="s">
        <v>313</v>
      </c>
      <c r="H3" s="4" t="s">
        <v>314</v>
      </c>
      <c r="I3" s="4" t="s">
        <v>313</v>
      </c>
      <c r="J3" s="4" t="s">
        <v>314</v>
      </c>
      <c r="K3" s="392"/>
      <c r="L3" s="394"/>
      <c r="M3" s="396"/>
    </row>
    <row r="4" spans="1:13" ht="14.25" customHeight="1">
      <c r="A4" s="6">
        <v>1</v>
      </c>
      <c r="B4" s="6" t="s">
        <v>301</v>
      </c>
      <c r="C4" s="12" t="s">
        <v>298</v>
      </c>
      <c r="D4" s="13" t="s">
        <v>299</v>
      </c>
      <c r="E4" s="12" t="s">
        <v>118</v>
      </c>
      <c r="F4" s="6" t="s">
        <v>300</v>
      </c>
      <c r="G4" s="6" t="s">
        <v>315</v>
      </c>
      <c r="H4" s="6" t="s">
        <v>316</v>
      </c>
      <c r="I4" s="6" t="s">
        <v>315</v>
      </c>
      <c r="J4" s="6" t="s">
        <v>316</v>
      </c>
      <c r="K4" s="6"/>
      <c r="L4" s="6" t="s">
        <v>317</v>
      </c>
      <c r="M4" s="6" t="s">
        <v>318</v>
      </c>
    </row>
    <row r="5" spans="1:13" ht="14.25" customHeight="1">
      <c r="A5" s="6">
        <v>2</v>
      </c>
      <c r="B5" s="6" t="s">
        <v>303</v>
      </c>
      <c r="C5" s="12" t="s">
        <v>302</v>
      </c>
      <c r="D5" s="22" t="s">
        <v>299</v>
      </c>
      <c r="E5" s="12" t="s">
        <v>257</v>
      </c>
      <c r="F5" s="6" t="s">
        <v>144</v>
      </c>
      <c r="G5" s="6" t="s">
        <v>315</v>
      </c>
      <c r="H5" s="6" t="s">
        <v>316</v>
      </c>
      <c r="I5" s="6" t="s">
        <v>315</v>
      </c>
      <c r="J5" s="6" t="s">
        <v>316</v>
      </c>
      <c r="K5" s="6"/>
      <c r="L5" s="6" t="s">
        <v>319</v>
      </c>
      <c r="M5" s="6" t="s">
        <v>318</v>
      </c>
    </row>
    <row r="6" spans="1:13" ht="14.25" customHeight="1">
      <c r="A6" s="6">
        <v>3</v>
      </c>
      <c r="B6" s="6" t="s">
        <v>303</v>
      </c>
      <c r="C6" s="12">
        <v>220418560</v>
      </c>
      <c r="D6" s="7" t="s">
        <v>299</v>
      </c>
      <c r="E6" s="12" t="s">
        <v>256</v>
      </c>
      <c r="F6" s="6" t="s">
        <v>144</v>
      </c>
      <c r="G6" s="6" t="s">
        <v>315</v>
      </c>
      <c r="H6" s="6" t="s">
        <v>316</v>
      </c>
      <c r="I6" s="6" t="s">
        <v>315</v>
      </c>
      <c r="J6" s="6" t="s">
        <v>316</v>
      </c>
      <c r="K6" s="6"/>
      <c r="L6" s="6" t="s">
        <v>319</v>
      </c>
      <c r="M6" s="6" t="s">
        <v>318</v>
      </c>
    </row>
    <row r="7" spans="1:13" ht="14.25" customHeight="1">
      <c r="A7" s="6">
        <v>4</v>
      </c>
      <c r="B7" s="6" t="s">
        <v>303</v>
      </c>
      <c r="C7" s="12">
        <v>220418559</v>
      </c>
      <c r="D7" s="7" t="s">
        <v>299</v>
      </c>
      <c r="E7" s="12" t="s">
        <v>255</v>
      </c>
      <c r="F7" s="6" t="s">
        <v>144</v>
      </c>
      <c r="G7" s="6" t="s">
        <v>315</v>
      </c>
      <c r="H7" s="6" t="s">
        <v>316</v>
      </c>
      <c r="I7" s="6" t="s">
        <v>315</v>
      </c>
      <c r="J7" s="6" t="s">
        <v>316</v>
      </c>
      <c r="K7" s="6"/>
      <c r="L7" s="6" t="s">
        <v>319</v>
      </c>
      <c r="M7" s="6" t="s">
        <v>318</v>
      </c>
    </row>
    <row r="8" spans="1:13" ht="14.25" customHeight="1">
      <c r="A8" s="7"/>
      <c r="B8" s="7"/>
      <c r="C8" s="12"/>
      <c r="D8" s="13"/>
      <c r="E8" s="12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77" t="s">
        <v>320</v>
      </c>
      <c r="B12" s="378"/>
      <c r="C12" s="378"/>
      <c r="D12" s="378"/>
      <c r="E12" s="379"/>
      <c r="F12" s="380"/>
      <c r="G12" s="382"/>
      <c r="H12" s="377" t="s">
        <v>305</v>
      </c>
      <c r="I12" s="378"/>
      <c r="J12" s="378"/>
      <c r="K12" s="379"/>
      <c r="L12" s="388"/>
      <c r="M12" s="389"/>
    </row>
    <row r="13" spans="1:13" ht="105" customHeight="1">
      <c r="A13" s="383" t="s">
        <v>321</v>
      </c>
      <c r="B13" s="390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76" t="s">
        <v>322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2" customFormat="1" ht="15.95" customHeight="1">
      <c r="A2" s="386" t="s">
        <v>323</v>
      </c>
      <c r="B2" s="386" t="s">
        <v>288</v>
      </c>
      <c r="C2" s="386" t="s">
        <v>284</v>
      </c>
      <c r="D2" s="386" t="s">
        <v>285</v>
      </c>
      <c r="E2" s="386" t="s">
        <v>286</v>
      </c>
      <c r="F2" s="386" t="s">
        <v>287</v>
      </c>
      <c r="G2" s="397" t="s">
        <v>324</v>
      </c>
      <c r="H2" s="398"/>
      <c r="I2" s="399"/>
      <c r="J2" s="397" t="s">
        <v>325</v>
      </c>
      <c r="K2" s="398"/>
      <c r="L2" s="399"/>
      <c r="M2" s="397" t="s">
        <v>326</v>
      </c>
      <c r="N2" s="398"/>
      <c r="O2" s="399"/>
      <c r="P2" s="397" t="s">
        <v>327</v>
      </c>
      <c r="Q2" s="398"/>
      <c r="R2" s="399"/>
      <c r="S2" s="398" t="s">
        <v>328</v>
      </c>
      <c r="T2" s="398"/>
      <c r="U2" s="399"/>
      <c r="V2" s="407" t="s">
        <v>329</v>
      </c>
      <c r="W2" s="407" t="s">
        <v>297</v>
      </c>
    </row>
    <row r="3" spans="1:23" s="2" customFormat="1" ht="18" customHeight="1">
      <c r="A3" s="387"/>
      <c r="B3" s="405"/>
      <c r="C3" s="405"/>
      <c r="D3" s="405"/>
      <c r="E3" s="405"/>
      <c r="F3" s="405"/>
      <c r="G3" s="4" t="s">
        <v>330</v>
      </c>
      <c r="H3" s="4" t="s">
        <v>67</v>
      </c>
      <c r="I3" s="4" t="s">
        <v>288</v>
      </c>
      <c r="J3" s="4" t="s">
        <v>330</v>
      </c>
      <c r="K3" s="4" t="s">
        <v>67</v>
      </c>
      <c r="L3" s="4" t="s">
        <v>288</v>
      </c>
      <c r="M3" s="4" t="s">
        <v>330</v>
      </c>
      <c r="N3" s="4" t="s">
        <v>67</v>
      </c>
      <c r="O3" s="4" t="s">
        <v>288</v>
      </c>
      <c r="P3" s="4" t="s">
        <v>330</v>
      </c>
      <c r="Q3" s="4" t="s">
        <v>67</v>
      </c>
      <c r="R3" s="4" t="s">
        <v>288</v>
      </c>
      <c r="S3" s="4" t="s">
        <v>330</v>
      </c>
      <c r="T3" s="4" t="s">
        <v>67</v>
      </c>
      <c r="U3" s="4" t="s">
        <v>288</v>
      </c>
      <c r="V3" s="408"/>
      <c r="W3" s="408"/>
    </row>
    <row r="4" spans="1:23" ht="14.25" customHeight="1">
      <c r="A4" s="400" t="s">
        <v>331</v>
      </c>
      <c r="B4" s="400" t="s">
        <v>332</v>
      </c>
      <c r="C4" s="406" t="s">
        <v>333</v>
      </c>
      <c r="D4" s="400" t="s">
        <v>299</v>
      </c>
      <c r="E4" s="403" t="s">
        <v>118</v>
      </c>
      <c r="F4" s="400" t="s">
        <v>334</v>
      </c>
      <c r="G4" s="6" t="s">
        <v>335</v>
      </c>
      <c r="H4" s="6" t="s">
        <v>336</v>
      </c>
      <c r="I4" s="6" t="s">
        <v>332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01"/>
      <c r="B5" s="401"/>
      <c r="C5" s="401"/>
      <c r="D5" s="401"/>
      <c r="E5" s="404"/>
      <c r="F5" s="401"/>
      <c r="G5" s="397" t="s">
        <v>337</v>
      </c>
      <c r="H5" s="398"/>
      <c r="I5" s="399"/>
      <c r="J5" s="397" t="s">
        <v>338</v>
      </c>
      <c r="K5" s="398"/>
      <c r="L5" s="399"/>
      <c r="M5" s="397" t="s">
        <v>339</v>
      </c>
      <c r="N5" s="398"/>
      <c r="O5" s="399"/>
      <c r="P5" s="397" t="s">
        <v>340</v>
      </c>
      <c r="Q5" s="398"/>
      <c r="R5" s="399"/>
      <c r="S5" s="398" t="s">
        <v>341</v>
      </c>
      <c r="T5" s="398"/>
      <c r="U5" s="399"/>
      <c r="V5" s="6"/>
      <c r="W5" s="6"/>
    </row>
    <row r="6" spans="1:23" ht="14.25" customHeight="1">
      <c r="A6" s="401"/>
      <c r="B6" s="401"/>
      <c r="C6" s="401"/>
      <c r="D6" s="401"/>
      <c r="E6" s="403" t="s">
        <v>257</v>
      </c>
      <c r="F6" s="401"/>
      <c r="G6" s="4" t="s">
        <v>330</v>
      </c>
      <c r="H6" s="4" t="s">
        <v>67</v>
      </c>
      <c r="I6" s="4" t="s">
        <v>288</v>
      </c>
      <c r="J6" s="4" t="s">
        <v>330</v>
      </c>
      <c r="K6" s="4" t="s">
        <v>67</v>
      </c>
      <c r="L6" s="4" t="s">
        <v>288</v>
      </c>
      <c r="M6" s="4" t="s">
        <v>330</v>
      </c>
      <c r="N6" s="4" t="s">
        <v>67</v>
      </c>
      <c r="O6" s="4" t="s">
        <v>288</v>
      </c>
      <c r="P6" s="4" t="s">
        <v>330</v>
      </c>
      <c r="Q6" s="4" t="s">
        <v>67</v>
      </c>
      <c r="R6" s="4" t="s">
        <v>288</v>
      </c>
      <c r="S6" s="4" t="s">
        <v>330</v>
      </c>
      <c r="T6" s="4" t="s">
        <v>67</v>
      </c>
      <c r="U6" s="4" t="s">
        <v>288</v>
      </c>
      <c r="V6" s="6"/>
      <c r="W6" s="6"/>
    </row>
    <row r="7" spans="1:23" ht="14.25" customHeight="1">
      <c r="A7" s="402"/>
      <c r="B7" s="402"/>
      <c r="C7" s="402"/>
      <c r="D7" s="402"/>
      <c r="E7" s="404"/>
      <c r="F7" s="40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03" t="s">
        <v>342</v>
      </c>
      <c r="B8" s="403" t="s">
        <v>332</v>
      </c>
      <c r="C8" s="403">
        <v>220418560</v>
      </c>
      <c r="D8" s="403" t="s">
        <v>299</v>
      </c>
      <c r="E8" s="403" t="s">
        <v>256</v>
      </c>
      <c r="F8" s="403" t="s">
        <v>144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04"/>
      <c r="B9" s="404"/>
      <c r="C9" s="404"/>
      <c r="D9" s="404"/>
      <c r="E9" s="404"/>
      <c r="F9" s="40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03" t="s">
        <v>343</v>
      </c>
      <c r="B10" s="403" t="s">
        <v>332</v>
      </c>
      <c r="C10" s="403">
        <v>220418559</v>
      </c>
      <c r="D10" s="403" t="s">
        <v>299</v>
      </c>
      <c r="E10" s="403" t="s">
        <v>255</v>
      </c>
      <c r="F10" s="403" t="s">
        <v>144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04"/>
      <c r="B11" s="404"/>
      <c r="C11" s="404"/>
      <c r="D11" s="404"/>
      <c r="E11" s="404"/>
      <c r="F11" s="40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03"/>
      <c r="B12" s="403"/>
      <c r="D12" s="403"/>
      <c r="E12" s="403"/>
      <c r="F12" s="40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04"/>
      <c r="B13" s="404"/>
      <c r="D13" s="404"/>
      <c r="E13" s="404"/>
      <c r="F13" s="40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03"/>
      <c r="B14" s="403"/>
      <c r="C14" s="403"/>
      <c r="D14" s="403"/>
      <c r="E14" s="403"/>
      <c r="F14" s="40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04"/>
      <c r="B15" s="404"/>
      <c r="C15" s="404"/>
      <c r="D15" s="404"/>
      <c r="E15" s="404"/>
      <c r="F15" s="40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77" t="s">
        <v>344</v>
      </c>
      <c r="B17" s="378"/>
      <c r="C17" s="378"/>
      <c r="D17" s="378"/>
      <c r="E17" s="379"/>
      <c r="F17" s="380"/>
      <c r="G17" s="382"/>
      <c r="H17" s="21"/>
      <c r="I17" s="21"/>
      <c r="J17" s="377" t="s">
        <v>305</v>
      </c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9"/>
      <c r="W17" s="11"/>
    </row>
    <row r="18" spans="1:23" ht="72.95" customHeight="1">
      <c r="A18" s="383" t="s">
        <v>345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</row>
  </sheetData>
  <mergeCells count="53"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3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6" t="s">
        <v>346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2" customFormat="1" ht="16.5">
      <c r="A2" s="15" t="s">
        <v>347</v>
      </c>
      <c r="B2" s="16" t="s">
        <v>284</v>
      </c>
      <c r="C2" s="16" t="s">
        <v>285</v>
      </c>
      <c r="D2" s="16" t="s">
        <v>286</v>
      </c>
      <c r="E2" s="16" t="s">
        <v>287</v>
      </c>
      <c r="F2" s="16" t="s">
        <v>288</v>
      </c>
      <c r="G2" s="15" t="s">
        <v>348</v>
      </c>
      <c r="H2" s="15" t="s">
        <v>349</v>
      </c>
      <c r="I2" s="15" t="s">
        <v>350</v>
      </c>
      <c r="J2" s="15" t="s">
        <v>349</v>
      </c>
      <c r="K2" s="15" t="s">
        <v>351</v>
      </c>
      <c r="L2" s="15" t="s">
        <v>349</v>
      </c>
      <c r="M2" s="16" t="s">
        <v>329</v>
      </c>
      <c r="N2" s="16" t="s">
        <v>297</v>
      </c>
    </row>
    <row r="3" spans="1:1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6.5">
      <c r="A4" s="19" t="s">
        <v>347</v>
      </c>
      <c r="B4" s="20" t="s">
        <v>352</v>
      </c>
      <c r="C4" s="20" t="s">
        <v>330</v>
      </c>
      <c r="D4" s="20" t="s">
        <v>286</v>
      </c>
      <c r="E4" s="16" t="s">
        <v>287</v>
      </c>
      <c r="F4" s="16" t="s">
        <v>288</v>
      </c>
      <c r="G4" s="15" t="s">
        <v>348</v>
      </c>
      <c r="H4" s="15" t="s">
        <v>349</v>
      </c>
      <c r="I4" s="15" t="s">
        <v>350</v>
      </c>
      <c r="J4" s="15" t="s">
        <v>349</v>
      </c>
      <c r="K4" s="15" t="s">
        <v>351</v>
      </c>
      <c r="L4" s="15" t="s">
        <v>349</v>
      </c>
      <c r="M4" s="16" t="s">
        <v>329</v>
      </c>
      <c r="N4" s="16" t="s">
        <v>297</v>
      </c>
    </row>
    <row r="5" spans="1:14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s="14" customFormat="1" ht="18.75">
      <c r="A11" s="377" t="s">
        <v>353</v>
      </c>
      <c r="B11" s="378"/>
      <c r="C11" s="378"/>
      <c r="D11" s="379"/>
      <c r="E11" s="380"/>
      <c r="F11" s="381"/>
      <c r="G11" s="382"/>
      <c r="H11" s="21"/>
      <c r="I11" s="377" t="s">
        <v>354</v>
      </c>
      <c r="J11" s="378"/>
      <c r="K11" s="378"/>
      <c r="L11" s="9"/>
      <c r="M11" s="9"/>
      <c r="N11" s="11"/>
    </row>
    <row r="12" spans="1:14" ht="16.5">
      <c r="A12" s="383" t="s">
        <v>355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1" sqref="A11:L11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76" t="s">
        <v>356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2" customFormat="1" ht="18" customHeight="1">
      <c r="A2" s="4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329</v>
      </c>
      <c r="L2" s="5" t="s">
        <v>297</v>
      </c>
    </row>
    <row r="3" spans="1:12" ht="14.25" customHeight="1">
      <c r="A3" s="7" t="s">
        <v>342</v>
      </c>
      <c r="B3" s="7" t="s">
        <v>361</v>
      </c>
      <c r="C3" s="12" t="s">
        <v>298</v>
      </c>
      <c r="D3" s="13" t="s">
        <v>299</v>
      </c>
      <c r="E3" s="6" t="s">
        <v>118</v>
      </c>
      <c r="F3" s="6" t="s">
        <v>300</v>
      </c>
      <c r="G3" s="6" t="s">
        <v>362</v>
      </c>
      <c r="H3" s="6" t="s">
        <v>363</v>
      </c>
      <c r="I3" s="6"/>
      <c r="J3" s="6"/>
      <c r="K3" s="6" t="s">
        <v>364</v>
      </c>
      <c r="L3" s="6" t="s">
        <v>318</v>
      </c>
    </row>
    <row r="4" spans="1:12" ht="14.25" customHeight="1">
      <c r="A4" s="7" t="s">
        <v>343</v>
      </c>
      <c r="B4" s="7" t="s">
        <v>361</v>
      </c>
      <c r="C4" s="12" t="s">
        <v>302</v>
      </c>
      <c r="D4" s="13" t="s">
        <v>299</v>
      </c>
      <c r="E4" s="6" t="s">
        <v>257</v>
      </c>
      <c r="F4" s="6" t="s">
        <v>144</v>
      </c>
      <c r="G4" s="6" t="s">
        <v>362</v>
      </c>
      <c r="H4" s="6" t="s">
        <v>363</v>
      </c>
      <c r="I4" s="6"/>
      <c r="J4" s="6"/>
      <c r="K4" s="6" t="s">
        <v>364</v>
      </c>
      <c r="L4" s="6" t="s">
        <v>318</v>
      </c>
    </row>
    <row r="5" spans="1:12" ht="14.25" customHeight="1">
      <c r="A5" s="7" t="s">
        <v>365</v>
      </c>
      <c r="B5" s="7" t="s">
        <v>361</v>
      </c>
      <c r="C5" s="12">
        <v>220418560</v>
      </c>
      <c r="D5" s="13" t="s">
        <v>299</v>
      </c>
      <c r="E5" s="6" t="s">
        <v>256</v>
      </c>
      <c r="F5" s="6" t="s">
        <v>144</v>
      </c>
      <c r="G5" s="6" t="s">
        <v>362</v>
      </c>
      <c r="H5" s="6" t="s">
        <v>363</v>
      </c>
      <c r="I5" s="6"/>
      <c r="J5" s="6"/>
      <c r="K5" s="6" t="s">
        <v>364</v>
      </c>
      <c r="L5" s="6" t="s">
        <v>318</v>
      </c>
    </row>
    <row r="6" spans="1:12" ht="14.25" customHeight="1">
      <c r="A6" s="7" t="s">
        <v>366</v>
      </c>
      <c r="B6" s="7" t="s">
        <v>361</v>
      </c>
      <c r="C6" s="12">
        <v>220418559</v>
      </c>
      <c r="D6" s="13" t="s">
        <v>299</v>
      </c>
      <c r="E6" s="6" t="s">
        <v>255</v>
      </c>
      <c r="F6" s="6" t="s">
        <v>144</v>
      </c>
      <c r="G6" s="6" t="s">
        <v>362</v>
      </c>
      <c r="H6" s="6" t="s">
        <v>363</v>
      </c>
      <c r="I6" s="6"/>
      <c r="J6" s="6"/>
      <c r="K6" s="6" t="s">
        <v>364</v>
      </c>
      <c r="L6" s="6" t="s">
        <v>318</v>
      </c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77" t="s">
        <v>367</v>
      </c>
      <c r="B10" s="378"/>
      <c r="C10" s="378"/>
      <c r="D10" s="378"/>
      <c r="E10" s="379"/>
      <c r="F10" s="380"/>
      <c r="G10" s="382"/>
      <c r="H10" s="377" t="s">
        <v>368</v>
      </c>
      <c r="I10" s="378"/>
      <c r="J10" s="378"/>
      <c r="K10" s="9"/>
      <c r="L10" s="11"/>
    </row>
    <row r="11" spans="1:12" ht="72.95" customHeight="1">
      <c r="A11" s="383" t="s">
        <v>369</v>
      </c>
      <c r="B11" s="383"/>
      <c r="C11" s="384"/>
      <c r="D11" s="384"/>
      <c r="E11" s="384"/>
      <c r="F11" s="384"/>
      <c r="G11" s="384"/>
      <c r="H11" s="384"/>
      <c r="I11" s="384"/>
      <c r="J11" s="384"/>
      <c r="K11" s="384"/>
      <c r="L11" s="384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9" sqref="F19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76" t="s">
        <v>370</v>
      </c>
      <c r="B1" s="376"/>
      <c r="C1" s="376"/>
      <c r="D1" s="376"/>
      <c r="E1" s="376"/>
      <c r="F1" s="376"/>
      <c r="G1" s="376"/>
      <c r="H1" s="376"/>
      <c r="I1" s="376"/>
    </row>
    <row r="2" spans="1:9" s="2" customFormat="1" ht="18" customHeight="1">
      <c r="A2" s="385" t="s">
        <v>283</v>
      </c>
      <c r="B2" s="386" t="s">
        <v>288</v>
      </c>
      <c r="C2" s="386" t="s">
        <v>330</v>
      </c>
      <c r="D2" s="386" t="s">
        <v>286</v>
      </c>
      <c r="E2" s="386" t="s">
        <v>287</v>
      </c>
      <c r="F2" s="4" t="s">
        <v>371</v>
      </c>
      <c r="G2" s="4" t="s">
        <v>309</v>
      </c>
      <c r="H2" s="391" t="s">
        <v>310</v>
      </c>
      <c r="I2" s="395" t="s">
        <v>312</v>
      </c>
    </row>
    <row r="3" spans="1:9" s="2" customFormat="1" ht="18" customHeight="1">
      <c r="A3" s="385"/>
      <c r="B3" s="387"/>
      <c r="C3" s="387"/>
      <c r="D3" s="387"/>
      <c r="E3" s="387"/>
      <c r="F3" s="4" t="s">
        <v>372</v>
      </c>
      <c r="G3" s="4" t="s">
        <v>313</v>
      </c>
      <c r="H3" s="392"/>
      <c r="I3" s="396"/>
    </row>
    <row r="4" spans="1:9" ht="14.25" customHeight="1">
      <c r="A4" s="6">
        <v>1</v>
      </c>
      <c r="B4" s="7" t="s">
        <v>373</v>
      </c>
      <c r="C4" s="6" t="s">
        <v>335</v>
      </c>
      <c r="D4" s="8" t="s">
        <v>255</v>
      </c>
      <c r="E4" s="6" t="s">
        <v>374</v>
      </c>
      <c r="F4" s="6" t="s">
        <v>375</v>
      </c>
      <c r="G4" s="6" t="s">
        <v>315</v>
      </c>
      <c r="H4" s="6"/>
      <c r="I4" s="6" t="s">
        <v>318</v>
      </c>
    </row>
    <row r="5" spans="1:9" ht="14.25" customHeight="1">
      <c r="A5" s="6">
        <v>2</v>
      </c>
      <c r="B5" s="7" t="s">
        <v>373</v>
      </c>
      <c r="C5" s="6" t="s">
        <v>335</v>
      </c>
      <c r="D5" s="8" t="s">
        <v>376</v>
      </c>
      <c r="E5" s="6" t="s">
        <v>144</v>
      </c>
      <c r="F5" s="6" t="s">
        <v>375</v>
      </c>
      <c r="G5" s="6" t="s">
        <v>315</v>
      </c>
      <c r="H5" s="6"/>
      <c r="I5" s="6" t="s">
        <v>318</v>
      </c>
    </row>
    <row r="6" spans="1:9" ht="14.25" customHeight="1">
      <c r="A6" s="6">
        <v>3</v>
      </c>
      <c r="B6" s="7" t="s">
        <v>373</v>
      </c>
      <c r="C6" s="6" t="s">
        <v>335</v>
      </c>
      <c r="D6" s="8" t="s">
        <v>377</v>
      </c>
      <c r="E6" s="6" t="s">
        <v>144</v>
      </c>
      <c r="F6" s="6" t="s">
        <v>375</v>
      </c>
      <c r="G6" s="6" t="s">
        <v>315</v>
      </c>
      <c r="H6" s="6"/>
      <c r="I6" s="6" t="s">
        <v>318</v>
      </c>
    </row>
    <row r="7" spans="1:9" ht="14.25" customHeight="1">
      <c r="A7" s="6"/>
      <c r="B7" s="7"/>
      <c r="C7" s="6"/>
      <c r="D7" s="8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77" t="s">
        <v>378</v>
      </c>
      <c r="B12" s="378"/>
      <c r="C12" s="378"/>
      <c r="D12" s="379"/>
      <c r="E12" s="10"/>
      <c r="F12" s="377" t="s">
        <v>379</v>
      </c>
      <c r="G12" s="378"/>
      <c r="H12" s="379"/>
      <c r="I12" s="11"/>
    </row>
    <row r="13" spans="1:9" ht="51.95" customHeight="1">
      <c r="A13" s="383" t="s">
        <v>380</v>
      </c>
      <c r="B13" s="383"/>
      <c r="C13" s="384"/>
      <c r="D13" s="384"/>
      <c r="E13" s="384"/>
      <c r="F13" s="384"/>
      <c r="G13" s="384"/>
      <c r="H13" s="384"/>
      <c r="I13" s="38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74"/>
      <c r="C3" s="175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7.95" customHeight="1">
      <c r="B4" s="174" t="s">
        <v>39</v>
      </c>
      <c r="C4" s="175" t="s">
        <v>40</v>
      </c>
      <c r="D4" s="175" t="s">
        <v>41</v>
      </c>
      <c r="E4" s="175" t="s">
        <v>42</v>
      </c>
      <c r="F4" s="176" t="s">
        <v>41</v>
      </c>
      <c r="G4" s="176" t="s">
        <v>42</v>
      </c>
      <c r="H4" s="175" t="s">
        <v>41</v>
      </c>
      <c r="I4" s="183" t="s">
        <v>42</v>
      </c>
    </row>
    <row r="5" spans="2:9" ht="27.95" customHeight="1">
      <c r="B5" s="177" t="s">
        <v>43</v>
      </c>
      <c r="C5" s="17">
        <v>13</v>
      </c>
      <c r="D5" s="17">
        <v>0</v>
      </c>
      <c r="E5" s="17">
        <v>1</v>
      </c>
      <c r="F5" s="178">
        <v>0</v>
      </c>
      <c r="G5" s="178">
        <v>1</v>
      </c>
      <c r="H5" s="17">
        <v>1</v>
      </c>
      <c r="I5" s="184">
        <v>2</v>
      </c>
    </row>
    <row r="6" spans="2:9" ht="27.95" customHeight="1">
      <c r="B6" s="177" t="s">
        <v>44</v>
      </c>
      <c r="C6" s="17">
        <v>20</v>
      </c>
      <c r="D6" s="17">
        <v>0</v>
      </c>
      <c r="E6" s="17">
        <v>1</v>
      </c>
      <c r="F6" s="178">
        <v>1</v>
      </c>
      <c r="G6" s="178">
        <v>2</v>
      </c>
      <c r="H6" s="17">
        <v>2</v>
      </c>
      <c r="I6" s="184">
        <v>3</v>
      </c>
    </row>
    <row r="7" spans="2:9" ht="27.95" customHeight="1">
      <c r="B7" s="177" t="s">
        <v>45</v>
      </c>
      <c r="C7" s="17">
        <v>32</v>
      </c>
      <c r="D7" s="17">
        <v>0</v>
      </c>
      <c r="E7" s="17">
        <v>1</v>
      </c>
      <c r="F7" s="178">
        <v>2</v>
      </c>
      <c r="G7" s="178">
        <v>3</v>
      </c>
      <c r="H7" s="17">
        <v>3</v>
      </c>
      <c r="I7" s="184">
        <v>4</v>
      </c>
    </row>
    <row r="8" spans="2:9" ht="27.95" customHeight="1">
      <c r="B8" s="177" t="s">
        <v>46</v>
      </c>
      <c r="C8" s="17">
        <v>50</v>
      </c>
      <c r="D8" s="17">
        <v>1</v>
      </c>
      <c r="E8" s="17">
        <v>2</v>
      </c>
      <c r="F8" s="178">
        <v>3</v>
      </c>
      <c r="G8" s="178">
        <v>4</v>
      </c>
      <c r="H8" s="17">
        <v>5</v>
      </c>
      <c r="I8" s="184">
        <v>6</v>
      </c>
    </row>
    <row r="9" spans="2:9" ht="27.95" customHeight="1">
      <c r="B9" s="177" t="s">
        <v>47</v>
      </c>
      <c r="C9" s="17">
        <v>80</v>
      </c>
      <c r="D9" s="17">
        <v>2</v>
      </c>
      <c r="E9" s="17">
        <v>3</v>
      </c>
      <c r="F9" s="178">
        <v>5</v>
      </c>
      <c r="G9" s="178">
        <v>6</v>
      </c>
      <c r="H9" s="17">
        <v>7</v>
      </c>
      <c r="I9" s="184">
        <v>8</v>
      </c>
    </row>
    <row r="10" spans="2:9" ht="27.95" customHeight="1">
      <c r="B10" s="177" t="s">
        <v>48</v>
      </c>
      <c r="C10" s="17">
        <v>125</v>
      </c>
      <c r="D10" s="17">
        <v>3</v>
      </c>
      <c r="E10" s="17">
        <v>4</v>
      </c>
      <c r="F10" s="178">
        <v>7</v>
      </c>
      <c r="G10" s="178">
        <v>8</v>
      </c>
      <c r="H10" s="17">
        <v>10</v>
      </c>
      <c r="I10" s="184">
        <v>11</v>
      </c>
    </row>
    <row r="11" spans="2:9" ht="27.95" customHeight="1">
      <c r="B11" s="177" t="s">
        <v>49</v>
      </c>
      <c r="C11" s="17">
        <v>200</v>
      </c>
      <c r="D11" s="17">
        <v>5</v>
      </c>
      <c r="E11" s="17">
        <v>6</v>
      </c>
      <c r="F11" s="178">
        <v>10</v>
      </c>
      <c r="G11" s="178">
        <v>11</v>
      </c>
      <c r="H11" s="17">
        <v>14</v>
      </c>
      <c r="I11" s="184">
        <v>15</v>
      </c>
    </row>
    <row r="12" spans="2:9" ht="27.95" customHeight="1">
      <c r="B12" s="179" t="s">
        <v>50</v>
      </c>
      <c r="C12" s="180">
        <v>315</v>
      </c>
      <c r="D12" s="180">
        <v>7</v>
      </c>
      <c r="E12" s="180">
        <v>8</v>
      </c>
      <c r="F12" s="181">
        <v>14</v>
      </c>
      <c r="G12" s="181">
        <v>15</v>
      </c>
      <c r="H12" s="180">
        <v>21</v>
      </c>
      <c r="I12" s="185">
        <v>22</v>
      </c>
    </row>
    <row r="14" spans="2:9">
      <c r="B14" s="182" t="s">
        <v>51</v>
      </c>
      <c r="C14" s="182"/>
      <c r="D14" s="182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I2" sqref="I2:K2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4.25">
      <c r="A2" s="116" t="s">
        <v>53</v>
      </c>
      <c r="B2" s="206" t="s">
        <v>54</v>
      </c>
      <c r="C2" s="206"/>
      <c r="D2" s="207" t="s">
        <v>55</v>
      </c>
      <c r="E2" s="207"/>
      <c r="F2" s="206"/>
      <c r="G2" s="206"/>
      <c r="H2" s="117" t="s">
        <v>56</v>
      </c>
      <c r="I2" s="208" t="s">
        <v>57</v>
      </c>
      <c r="J2" s="208"/>
      <c r="K2" s="209"/>
    </row>
    <row r="3" spans="1:11" ht="14.25">
      <c r="A3" s="210" t="s">
        <v>58</v>
      </c>
      <c r="B3" s="211"/>
      <c r="C3" s="212"/>
      <c r="D3" s="213" t="s">
        <v>59</v>
      </c>
      <c r="E3" s="214"/>
      <c r="F3" s="214"/>
      <c r="G3" s="215"/>
      <c r="H3" s="213" t="s">
        <v>60</v>
      </c>
      <c r="I3" s="214"/>
      <c r="J3" s="214"/>
      <c r="K3" s="215"/>
    </row>
    <row r="4" spans="1:11" ht="14.25">
      <c r="A4" s="120" t="s">
        <v>61</v>
      </c>
      <c r="B4" s="216" t="s">
        <v>62</v>
      </c>
      <c r="C4" s="217"/>
      <c r="D4" s="218" t="s">
        <v>63</v>
      </c>
      <c r="E4" s="219"/>
      <c r="F4" s="220">
        <v>44706</v>
      </c>
      <c r="G4" s="221"/>
      <c r="H4" s="218" t="s">
        <v>64</v>
      </c>
      <c r="I4" s="219"/>
      <c r="J4" s="131" t="s">
        <v>65</v>
      </c>
      <c r="K4" s="140" t="s">
        <v>66</v>
      </c>
    </row>
    <row r="5" spans="1:11" ht="14.25">
      <c r="A5" s="122" t="s">
        <v>67</v>
      </c>
      <c r="B5" s="216" t="s">
        <v>68</v>
      </c>
      <c r="C5" s="217"/>
      <c r="D5" s="218" t="s">
        <v>69</v>
      </c>
      <c r="E5" s="219"/>
      <c r="F5" s="220">
        <v>44689</v>
      </c>
      <c r="G5" s="221"/>
      <c r="H5" s="218" t="s">
        <v>70</v>
      </c>
      <c r="I5" s="219"/>
      <c r="J5" s="131" t="s">
        <v>65</v>
      </c>
      <c r="K5" s="140" t="s">
        <v>66</v>
      </c>
    </row>
    <row r="6" spans="1:11" ht="14.25">
      <c r="A6" s="120" t="s">
        <v>71</v>
      </c>
      <c r="B6" s="148" t="s">
        <v>72</v>
      </c>
      <c r="C6" s="149" t="s">
        <v>73</v>
      </c>
      <c r="D6" s="122" t="s">
        <v>74</v>
      </c>
      <c r="E6" s="133"/>
      <c r="F6" s="220"/>
      <c r="G6" s="221"/>
      <c r="H6" s="218" t="s">
        <v>75</v>
      </c>
      <c r="I6" s="219"/>
      <c r="J6" s="131" t="s">
        <v>65</v>
      </c>
      <c r="K6" s="140" t="s">
        <v>66</v>
      </c>
    </row>
    <row r="7" spans="1:11" ht="14.25">
      <c r="A7" s="120" t="s">
        <v>76</v>
      </c>
      <c r="B7" s="222">
        <v>3500</v>
      </c>
      <c r="C7" s="223"/>
      <c r="D7" s="122" t="s">
        <v>77</v>
      </c>
      <c r="E7" s="132"/>
      <c r="F7" s="220"/>
      <c r="G7" s="221"/>
      <c r="H7" s="218" t="s">
        <v>78</v>
      </c>
      <c r="I7" s="219"/>
      <c r="J7" s="131" t="s">
        <v>65</v>
      </c>
      <c r="K7" s="140" t="s">
        <v>66</v>
      </c>
    </row>
    <row r="8" spans="1:11" ht="14.25">
      <c r="A8" s="124" t="s">
        <v>79</v>
      </c>
      <c r="B8" s="224"/>
      <c r="C8" s="225"/>
      <c r="D8" s="226" t="s">
        <v>80</v>
      </c>
      <c r="E8" s="227"/>
      <c r="F8" s="228"/>
      <c r="G8" s="229"/>
      <c r="H8" s="226" t="s">
        <v>81</v>
      </c>
      <c r="I8" s="227"/>
      <c r="J8" s="82" t="s">
        <v>65</v>
      </c>
      <c r="K8" s="142" t="s">
        <v>66</v>
      </c>
    </row>
    <row r="9" spans="1:11" ht="14.25">
      <c r="A9" s="230" t="s">
        <v>82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233" t="s">
        <v>83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4.25">
      <c r="A11" s="150" t="s">
        <v>84</v>
      </c>
      <c r="B11" s="151" t="s">
        <v>85</v>
      </c>
      <c r="C11" s="152" t="s">
        <v>86</v>
      </c>
      <c r="D11" s="153"/>
      <c r="E11" s="154" t="s">
        <v>87</v>
      </c>
      <c r="F11" s="151" t="s">
        <v>85</v>
      </c>
      <c r="G11" s="152" t="s">
        <v>86</v>
      </c>
      <c r="H11" s="152" t="s">
        <v>88</v>
      </c>
      <c r="I11" s="154" t="s">
        <v>89</v>
      </c>
      <c r="J11" s="151" t="s">
        <v>85</v>
      </c>
      <c r="K11" s="170" t="s">
        <v>86</v>
      </c>
    </row>
    <row r="12" spans="1:11" ht="14.25">
      <c r="A12" s="122" t="s">
        <v>90</v>
      </c>
      <c r="B12" s="130" t="s">
        <v>85</v>
      </c>
      <c r="C12" s="131" t="s">
        <v>86</v>
      </c>
      <c r="D12" s="132"/>
      <c r="E12" s="133" t="s">
        <v>91</v>
      </c>
      <c r="F12" s="130" t="s">
        <v>85</v>
      </c>
      <c r="G12" s="131" t="s">
        <v>86</v>
      </c>
      <c r="H12" s="131" t="s">
        <v>88</v>
      </c>
      <c r="I12" s="133" t="s">
        <v>92</v>
      </c>
      <c r="J12" s="130" t="s">
        <v>85</v>
      </c>
      <c r="K12" s="140" t="s">
        <v>86</v>
      </c>
    </row>
    <row r="13" spans="1:11" ht="14.25">
      <c r="A13" s="122" t="s">
        <v>93</v>
      </c>
      <c r="B13" s="130" t="s">
        <v>85</v>
      </c>
      <c r="C13" s="131" t="s">
        <v>86</v>
      </c>
      <c r="D13" s="132"/>
      <c r="E13" s="133" t="s">
        <v>94</v>
      </c>
      <c r="F13" s="131" t="s">
        <v>95</v>
      </c>
      <c r="G13" s="131" t="s">
        <v>96</v>
      </c>
      <c r="H13" s="131" t="s">
        <v>88</v>
      </c>
      <c r="I13" s="133" t="s">
        <v>97</v>
      </c>
      <c r="J13" s="130" t="s">
        <v>85</v>
      </c>
      <c r="K13" s="140" t="s">
        <v>86</v>
      </c>
    </row>
    <row r="14" spans="1:11" ht="14.25">
      <c r="A14" s="226" t="s">
        <v>98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36"/>
    </row>
    <row r="15" spans="1:11" ht="14.25">
      <c r="A15" s="233" t="s">
        <v>99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 ht="14.25">
      <c r="A16" s="155" t="s">
        <v>100</v>
      </c>
      <c r="B16" s="152" t="s">
        <v>95</v>
      </c>
      <c r="C16" s="152" t="s">
        <v>96</v>
      </c>
      <c r="D16" s="156"/>
      <c r="E16" s="157" t="s">
        <v>101</v>
      </c>
      <c r="F16" s="152" t="s">
        <v>95</v>
      </c>
      <c r="G16" s="152" t="s">
        <v>96</v>
      </c>
      <c r="H16" s="158"/>
      <c r="I16" s="157" t="s">
        <v>102</v>
      </c>
      <c r="J16" s="152" t="s">
        <v>95</v>
      </c>
      <c r="K16" s="170" t="s">
        <v>96</v>
      </c>
    </row>
    <row r="17" spans="1:22" ht="16.5" customHeight="1">
      <c r="A17" s="134" t="s">
        <v>103</v>
      </c>
      <c r="B17" s="131" t="s">
        <v>95</v>
      </c>
      <c r="C17" s="131" t="s">
        <v>96</v>
      </c>
      <c r="D17" s="75"/>
      <c r="E17" s="135" t="s">
        <v>104</v>
      </c>
      <c r="F17" s="131" t="s">
        <v>95</v>
      </c>
      <c r="G17" s="131" t="s">
        <v>96</v>
      </c>
      <c r="H17" s="159"/>
      <c r="I17" s="135" t="s">
        <v>105</v>
      </c>
      <c r="J17" s="131" t="s">
        <v>95</v>
      </c>
      <c r="K17" s="140" t="s">
        <v>96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  <row r="18" spans="1:22" ht="18" customHeight="1">
      <c r="A18" s="237" t="s">
        <v>106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ht="18" customHeight="1">
      <c r="A19" s="233" t="s">
        <v>107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1:22" ht="16.5" customHeight="1">
      <c r="A20" s="240" t="s">
        <v>108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60" t="s">
        <v>109</v>
      </c>
      <c r="B21" s="31" t="s">
        <v>110</v>
      </c>
      <c r="C21" s="31" t="s">
        <v>111</v>
      </c>
      <c r="D21" s="31" t="s">
        <v>112</v>
      </c>
      <c r="E21" s="31" t="s">
        <v>113</v>
      </c>
      <c r="F21" s="31" t="s">
        <v>114</v>
      </c>
      <c r="G21" s="31" t="s">
        <v>115</v>
      </c>
      <c r="H21" s="135" t="s">
        <v>116</v>
      </c>
      <c r="I21" s="135"/>
      <c r="J21" s="135"/>
      <c r="K21" s="98" t="s">
        <v>117</v>
      </c>
    </row>
    <row r="22" spans="1:22" ht="23.1" customHeight="1">
      <c r="A22" s="123" t="s">
        <v>118</v>
      </c>
      <c r="B22" s="161">
        <v>225</v>
      </c>
      <c r="C22" s="161">
        <v>364</v>
      </c>
      <c r="D22" s="161">
        <v>672</v>
      </c>
      <c r="E22" s="161">
        <v>761</v>
      </c>
      <c r="F22" s="161">
        <v>798</v>
      </c>
      <c r="G22" s="161">
        <v>680</v>
      </c>
      <c r="H22" s="162">
        <f>SUM(B22:G22)</f>
        <v>3500</v>
      </c>
      <c r="I22" s="163"/>
      <c r="J22" s="163"/>
      <c r="K22" s="172"/>
    </row>
    <row r="23" spans="1:22" ht="23.1" customHeight="1">
      <c r="A23" s="123"/>
      <c r="B23" s="163"/>
      <c r="C23" s="163"/>
      <c r="D23" s="163"/>
      <c r="E23" s="163"/>
      <c r="F23" s="163"/>
      <c r="G23" s="163"/>
      <c r="H23" s="162"/>
      <c r="I23" s="163"/>
      <c r="J23" s="163"/>
      <c r="K23" s="173"/>
    </row>
    <row r="24" spans="1:22" ht="23.1" customHeight="1">
      <c r="A24" s="123"/>
      <c r="B24" s="163"/>
      <c r="C24" s="163"/>
      <c r="D24" s="163"/>
      <c r="E24" s="163"/>
      <c r="F24" s="163"/>
      <c r="G24" s="163"/>
      <c r="H24" s="162"/>
      <c r="I24" s="163"/>
      <c r="J24" s="163"/>
      <c r="K24" s="173"/>
    </row>
    <row r="25" spans="1:22" ht="23.1" customHeight="1">
      <c r="A25" s="123"/>
      <c r="B25" s="163"/>
      <c r="C25" s="163"/>
      <c r="D25" s="163"/>
      <c r="E25" s="163"/>
      <c r="F25" s="163"/>
      <c r="G25" s="163"/>
      <c r="H25" s="162"/>
      <c r="I25" s="163"/>
      <c r="J25" s="163"/>
      <c r="K25" s="95"/>
    </row>
    <row r="26" spans="1:22" ht="23.1" customHeight="1">
      <c r="A26" s="123"/>
      <c r="B26" s="163"/>
      <c r="C26" s="163"/>
      <c r="D26" s="163"/>
      <c r="E26" s="163"/>
      <c r="F26" s="163"/>
      <c r="G26" s="163"/>
      <c r="H26" s="162"/>
      <c r="I26" s="163"/>
      <c r="J26" s="163"/>
      <c r="K26" s="95"/>
    </row>
    <row r="27" spans="1:22" ht="23.1" customHeight="1">
      <c r="A27" s="123"/>
      <c r="B27" s="163"/>
      <c r="C27" s="163"/>
      <c r="D27" s="163"/>
      <c r="E27" s="163"/>
      <c r="F27" s="163"/>
      <c r="G27" s="163"/>
      <c r="H27" s="162"/>
      <c r="I27" s="163"/>
      <c r="J27" s="163"/>
      <c r="K27" s="95"/>
    </row>
    <row r="28" spans="1:22" ht="23.1" customHeight="1">
      <c r="A28" s="123"/>
      <c r="B28" s="163"/>
      <c r="C28" s="163"/>
      <c r="D28" s="163"/>
      <c r="E28" s="163"/>
      <c r="F28" s="163"/>
      <c r="G28" s="163"/>
      <c r="H28" s="162"/>
      <c r="I28" s="163"/>
      <c r="J28" s="163"/>
      <c r="K28" s="95"/>
    </row>
    <row r="29" spans="1:22" ht="18" customHeight="1">
      <c r="A29" s="243" t="s">
        <v>119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22" ht="18.75" customHeight="1">
      <c r="A30" s="246" t="s">
        <v>120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22" ht="18.75" customHeight="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22" ht="18" customHeight="1">
      <c r="A32" s="243" t="s">
        <v>121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4.25">
      <c r="A33" s="252" t="s">
        <v>122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4.25">
      <c r="A34" s="255" t="s">
        <v>123</v>
      </c>
      <c r="B34" s="256"/>
      <c r="C34" s="131" t="s">
        <v>65</v>
      </c>
      <c r="D34" s="131" t="s">
        <v>66</v>
      </c>
      <c r="E34" s="257" t="s">
        <v>124</v>
      </c>
      <c r="F34" s="258"/>
      <c r="G34" s="258"/>
      <c r="H34" s="258"/>
      <c r="I34" s="258"/>
      <c r="J34" s="258"/>
      <c r="K34" s="259"/>
    </row>
    <row r="35" spans="1:11" ht="14.25">
      <c r="A35" s="260" t="s">
        <v>125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1" ht="21" customHeight="1">
      <c r="A36" s="261" t="s">
        <v>126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21" customHeight="1">
      <c r="A37" s="264" t="s">
        <v>127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23"/>
    </row>
    <row r="38" spans="1:11" ht="21" customHeight="1">
      <c r="A38" s="264" t="s">
        <v>128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23"/>
    </row>
    <row r="39" spans="1:11" ht="21" customHeight="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23"/>
    </row>
    <row r="40" spans="1:11" ht="21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23"/>
    </row>
    <row r="41" spans="1:11" ht="21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23"/>
    </row>
    <row r="42" spans="1:11" ht="21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23"/>
    </row>
    <row r="43" spans="1:11" ht="14.25">
      <c r="A43" s="266" t="s">
        <v>129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4.25">
      <c r="A44" s="233" t="s">
        <v>130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5"/>
    </row>
    <row r="45" spans="1:11" ht="14.25">
      <c r="A45" s="155" t="s">
        <v>131</v>
      </c>
      <c r="B45" s="152" t="s">
        <v>95</v>
      </c>
      <c r="C45" s="152" t="s">
        <v>96</v>
      </c>
      <c r="D45" s="152" t="s">
        <v>88</v>
      </c>
      <c r="E45" s="157" t="s">
        <v>132</v>
      </c>
      <c r="F45" s="152" t="s">
        <v>95</v>
      </c>
      <c r="G45" s="152" t="s">
        <v>96</v>
      </c>
      <c r="H45" s="152" t="s">
        <v>88</v>
      </c>
      <c r="I45" s="157" t="s">
        <v>133</v>
      </c>
      <c r="J45" s="152" t="s">
        <v>95</v>
      </c>
      <c r="K45" s="170" t="s">
        <v>96</v>
      </c>
    </row>
    <row r="46" spans="1:11" ht="14.25">
      <c r="A46" s="134" t="s">
        <v>87</v>
      </c>
      <c r="B46" s="131" t="s">
        <v>95</v>
      </c>
      <c r="C46" s="131" t="s">
        <v>96</v>
      </c>
      <c r="D46" s="131" t="s">
        <v>88</v>
      </c>
      <c r="E46" s="135" t="s">
        <v>94</v>
      </c>
      <c r="F46" s="131" t="s">
        <v>95</v>
      </c>
      <c r="G46" s="131" t="s">
        <v>96</v>
      </c>
      <c r="H46" s="131" t="s">
        <v>88</v>
      </c>
      <c r="I46" s="135" t="s">
        <v>105</v>
      </c>
      <c r="J46" s="131" t="s">
        <v>95</v>
      </c>
      <c r="K46" s="140" t="s">
        <v>96</v>
      </c>
    </row>
    <row r="47" spans="1:11" ht="14.25">
      <c r="A47" s="226" t="s">
        <v>98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36"/>
    </row>
    <row r="48" spans="1:11" ht="14.25">
      <c r="A48" s="260" t="s">
        <v>134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spans="1:11" ht="14.25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4.25">
      <c r="A50" s="164" t="s">
        <v>135</v>
      </c>
      <c r="B50" s="269" t="s">
        <v>136</v>
      </c>
      <c r="C50" s="269"/>
      <c r="D50" s="165" t="s">
        <v>137</v>
      </c>
      <c r="E50" s="166" t="s">
        <v>138</v>
      </c>
      <c r="F50" s="167" t="s">
        <v>139</v>
      </c>
      <c r="G50" s="168">
        <v>44689</v>
      </c>
      <c r="H50" s="270" t="s">
        <v>140</v>
      </c>
      <c r="I50" s="271"/>
      <c r="J50" s="272" t="s">
        <v>141</v>
      </c>
      <c r="K50" s="273"/>
    </row>
    <row r="51" spans="1:11" ht="14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spans="1:11" ht="14.25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76"/>
    </row>
    <row r="53" spans="1:11" ht="14.25">
      <c r="A53" s="164" t="s">
        <v>135</v>
      </c>
      <c r="B53" s="269" t="s">
        <v>136</v>
      </c>
      <c r="C53" s="269"/>
      <c r="D53" s="165" t="s">
        <v>137</v>
      </c>
      <c r="E53" s="169"/>
      <c r="F53" s="167" t="s">
        <v>142</v>
      </c>
      <c r="G53" s="168"/>
      <c r="H53" s="270" t="s">
        <v>140</v>
      </c>
      <c r="I53" s="271"/>
      <c r="J53" s="272"/>
      <c r="K53" s="27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B4" sqref="B4:G4"/>
    </sheetView>
  </sheetViews>
  <sheetFormatPr defaultColWidth="9" defaultRowHeight="14.25"/>
  <cols>
    <col min="1" max="1" width="16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14" width="8.75" style="23" customWidth="1"/>
    <col min="15" max="15" width="8.75" style="25" customWidth="1"/>
    <col min="16" max="253" width="9" style="23"/>
    <col min="254" max="16384" width="9" style="14"/>
  </cols>
  <sheetData>
    <row r="1" spans="1:256" s="23" customFormat="1" ht="29.1" customHeight="1">
      <c r="A1" s="277" t="s">
        <v>143</v>
      </c>
      <c r="B1" s="278"/>
      <c r="C1" s="279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5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s="23" customFormat="1" ht="20.100000000000001" customHeight="1">
      <c r="A2" s="26" t="s">
        <v>61</v>
      </c>
      <c r="B2" s="280" t="s">
        <v>144</v>
      </c>
      <c r="C2" s="281"/>
      <c r="D2" s="27" t="s">
        <v>67</v>
      </c>
      <c r="E2" s="282" t="s">
        <v>145</v>
      </c>
      <c r="F2" s="282"/>
      <c r="G2" s="282"/>
      <c r="H2" s="286"/>
      <c r="I2" s="54" t="s">
        <v>56</v>
      </c>
      <c r="J2" s="283" t="s">
        <v>57</v>
      </c>
      <c r="K2" s="283"/>
      <c r="L2" s="283"/>
      <c r="M2" s="283"/>
      <c r="N2" s="284"/>
      <c r="O2" s="55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s="23" customFormat="1">
      <c r="A3" s="28" t="s">
        <v>146</v>
      </c>
      <c r="B3" s="29"/>
      <c r="C3" s="30"/>
      <c r="D3" s="285" t="s">
        <v>147</v>
      </c>
      <c r="E3" s="285"/>
      <c r="F3" s="285"/>
      <c r="G3" s="29" t="s">
        <v>148</v>
      </c>
      <c r="H3" s="287"/>
      <c r="I3" s="29"/>
      <c r="J3" s="30"/>
      <c r="K3" s="285" t="s">
        <v>147</v>
      </c>
      <c r="L3" s="285"/>
      <c r="M3" s="285"/>
      <c r="N3" s="29" t="s">
        <v>148</v>
      </c>
      <c r="O3" s="56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pans="1:256" s="23" customFormat="1" ht="15">
      <c r="A4" s="28" t="s">
        <v>149</v>
      </c>
      <c r="B4" s="31" t="s">
        <v>110</v>
      </c>
      <c r="C4" s="31" t="s">
        <v>111</v>
      </c>
      <c r="D4" s="31" t="s">
        <v>112</v>
      </c>
      <c r="E4" s="31" t="s">
        <v>113</v>
      </c>
      <c r="F4" s="31" t="s">
        <v>114</v>
      </c>
      <c r="G4" s="31" t="s">
        <v>115</v>
      </c>
      <c r="H4" s="287"/>
      <c r="I4" s="31"/>
      <c r="J4" s="31"/>
      <c r="K4" s="31" t="s">
        <v>150</v>
      </c>
      <c r="L4" s="31" t="s">
        <v>113</v>
      </c>
      <c r="M4" s="31" t="s">
        <v>151</v>
      </c>
      <c r="N4" s="31" t="s">
        <v>113</v>
      </c>
      <c r="O4" s="57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s="23" customFormat="1" ht="16.5">
      <c r="A5" s="28" t="s">
        <v>152</v>
      </c>
      <c r="B5" s="32">
        <f t="shared" ref="B5:B7" si="0">C5-4</f>
        <v>41</v>
      </c>
      <c r="C5" s="32">
        <v>45</v>
      </c>
      <c r="D5" s="32">
        <f t="shared" ref="D5:G5" si="1">C5+4</f>
        <v>49</v>
      </c>
      <c r="E5" s="32">
        <f t="shared" si="1"/>
        <v>53</v>
      </c>
      <c r="F5" s="32">
        <f t="shared" si="1"/>
        <v>57</v>
      </c>
      <c r="G5" s="32">
        <f t="shared" si="1"/>
        <v>61</v>
      </c>
      <c r="H5" s="288"/>
      <c r="I5" s="145"/>
      <c r="J5" s="146"/>
      <c r="K5" s="147"/>
      <c r="L5" s="147" t="s">
        <v>153</v>
      </c>
      <c r="M5" s="147"/>
      <c r="N5" s="147" t="s">
        <v>154</v>
      </c>
      <c r="O5" s="60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s="23" customFormat="1" ht="20.100000000000001" customHeight="1">
      <c r="A6" s="28" t="s">
        <v>155</v>
      </c>
      <c r="B6" s="32">
        <f t="shared" si="0"/>
        <v>72</v>
      </c>
      <c r="C6" s="143">
        <v>76</v>
      </c>
      <c r="D6" s="32">
        <f>C6+4</f>
        <v>80</v>
      </c>
      <c r="E6" s="32">
        <f t="shared" ref="E6:G6" si="2">D6+6</f>
        <v>86</v>
      </c>
      <c r="F6" s="32">
        <f t="shared" si="2"/>
        <v>92</v>
      </c>
      <c r="G6" s="32">
        <f t="shared" si="2"/>
        <v>98</v>
      </c>
      <c r="H6" s="288"/>
      <c r="I6" s="61"/>
      <c r="J6" s="61"/>
      <c r="K6" s="115"/>
      <c r="L6" s="61" t="s">
        <v>156</v>
      </c>
      <c r="M6" s="61"/>
      <c r="N6" s="61" t="s">
        <v>156</v>
      </c>
      <c r="O6" s="62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s="23" customFormat="1" ht="20.100000000000001" customHeight="1">
      <c r="A7" s="28" t="s">
        <v>157</v>
      </c>
      <c r="B7" s="32">
        <f t="shared" si="0"/>
        <v>70</v>
      </c>
      <c r="C7" s="32">
        <v>74</v>
      </c>
      <c r="D7" s="32">
        <f>C7+4</f>
        <v>78</v>
      </c>
      <c r="E7" s="32">
        <f t="shared" ref="E7:G7" si="3">D7+6</f>
        <v>84</v>
      </c>
      <c r="F7" s="32">
        <f t="shared" si="3"/>
        <v>90</v>
      </c>
      <c r="G7" s="32">
        <f t="shared" si="3"/>
        <v>96</v>
      </c>
      <c r="H7" s="288"/>
      <c r="I7" s="59"/>
      <c r="J7" s="59"/>
      <c r="K7" s="59"/>
      <c r="L7" s="59" t="s">
        <v>158</v>
      </c>
      <c r="M7" s="59"/>
      <c r="N7" s="59" t="s">
        <v>153</v>
      </c>
      <c r="O7" s="63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23" customFormat="1" ht="20.100000000000001" customHeight="1">
      <c r="A8" s="28" t="s">
        <v>159</v>
      </c>
      <c r="B8" s="32">
        <f>C8-1.5</f>
        <v>28.5</v>
      </c>
      <c r="C8" s="32">
        <v>30</v>
      </c>
      <c r="D8" s="32">
        <f t="shared" ref="D8:G8" si="4">C8+2.2</f>
        <v>32.200000000000003</v>
      </c>
      <c r="E8" s="32">
        <f t="shared" si="4"/>
        <v>34.400000000000006</v>
      </c>
      <c r="F8" s="32">
        <f t="shared" si="4"/>
        <v>36.600000000000009</v>
      </c>
      <c r="G8" s="32">
        <f t="shared" si="4"/>
        <v>38.800000000000011</v>
      </c>
      <c r="H8" s="288"/>
      <c r="I8" s="59"/>
      <c r="J8" s="59"/>
      <c r="K8" s="59"/>
      <c r="L8" s="59" t="s">
        <v>160</v>
      </c>
      <c r="M8" s="59"/>
      <c r="N8" s="59" t="s">
        <v>153</v>
      </c>
      <c r="O8" s="6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s="23" customFormat="1" ht="20.100000000000001" customHeight="1">
      <c r="A9" s="28" t="s">
        <v>161</v>
      </c>
      <c r="B9" s="32">
        <f t="shared" ref="B9:B11" si="5">C9-1</f>
        <v>38</v>
      </c>
      <c r="C9" s="32">
        <v>39</v>
      </c>
      <c r="D9" s="32">
        <f t="shared" ref="D9:D11" si="6">C9+1</f>
        <v>40</v>
      </c>
      <c r="E9" s="32">
        <f t="shared" ref="E9:G9" si="7">D9+1.5</f>
        <v>41.5</v>
      </c>
      <c r="F9" s="32">
        <f t="shared" si="7"/>
        <v>43</v>
      </c>
      <c r="G9" s="32">
        <f t="shared" si="7"/>
        <v>44.5</v>
      </c>
      <c r="H9" s="288"/>
      <c r="I9" s="59"/>
      <c r="J9" s="59"/>
      <c r="K9" s="59"/>
      <c r="L9" s="59" t="s">
        <v>158</v>
      </c>
      <c r="M9" s="59"/>
      <c r="N9" s="59" t="s">
        <v>162</v>
      </c>
      <c r="O9" s="6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pans="1:256" s="23" customFormat="1" ht="20.100000000000001" customHeight="1">
      <c r="A10" s="28" t="s">
        <v>163</v>
      </c>
      <c r="B10" s="32">
        <f t="shared" si="5"/>
        <v>45</v>
      </c>
      <c r="C10" s="32">
        <v>46</v>
      </c>
      <c r="D10" s="32">
        <f t="shared" si="6"/>
        <v>47</v>
      </c>
      <c r="E10" s="32">
        <f t="shared" ref="E10:G10" si="8">D10+1.5</f>
        <v>48.5</v>
      </c>
      <c r="F10" s="32">
        <f t="shared" si="8"/>
        <v>50</v>
      </c>
      <c r="G10" s="32">
        <f t="shared" si="8"/>
        <v>51.5</v>
      </c>
      <c r="H10" s="288"/>
      <c r="I10" s="59"/>
      <c r="J10" s="59"/>
      <c r="K10" s="59"/>
      <c r="L10" s="59" t="s">
        <v>164</v>
      </c>
      <c r="M10" s="59"/>
      <c r="N10" s="59" t="s">
        <v>158</v>
      </c>
      <c r="O10" s="6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s="23" customFormat="1" ht="20.100000000000001" customHeight="1">
      <c r="A11" s="33" t="s">
        <v>165</v>
      </c>
      <c r="B11" s="144">
        <f t="shared" si="5"/>
        <v>13</v>
      </c>
      <c r="C11" s="144">
        <v>14</v>
      </c>
      <c r="D11" s="144">
        <f t="shared" si="6"/>
        <v>15</v>
      </c>
      <c r="E11" s="144">
        <f t="shared" ref="E11:G11" si="9">D11+1</f>
        <v>16</v>
      </c>
      <c r="F11" s="144">
        <f t="shared" si="9"/>
        <v>17</v>
      </c>
      <c r="G11" s="144">
        <f t="shared" si="9"/>
        <v>18</v>
      </c>
      <c r="H11" s="288"/>
      <c r="I11" s="59"/>
      <c r="J11" s="59"/>
      <c r="K11" s="59"/>
      <c r="L11" s="59" t="s">
        <v>154</v>
      </c>
      <c r="M11" s="59"/>
      <c r="N11" s="59" t="s">
        <v>154</v>
      </c>
      <c r="O11" s="63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</row>
    <row r="12" spans="1:256" s="23" customFormat="1" ht="20.100000000000001" customHeight="1">
      <c r="A12" s="33" t="s">
        <v>166</v>
      </c>
      <c r="B12" s="34">
        <f>C12-1.2</f>
        <v>13.3</v>
      </c>
      <c r="C12" s="34">
        <v>14.5</v>
      </c>
      <c r="D12" s="34">
        <f>C12+1.2</f>
        <v>15.7</v>
      </c>
      <c r="E12" s="34">
        <f>D12+1.2</f>
        <v>16.899999999999999</v>
      </c>
      <c r="F12" s="34">
        <f>E12+1.2</f>
        <v>18.099999999999998</v>
      </c>
      <c r="G12" s="34">
        <f>F12+0.8</f>
        <v>18.899999999999999</v>
      </c>
      <c r="H12" s="288"/>
      <c r="I12" s="59"/>
      <c r="J12" s="59"/>
      <c r="K12" s="59"/>
      <c r="L12" s="59" t="s">
        <v>167</v>
      </c>
      <c r="M12" s="59"/>
      <c r="N12" s="59" t="s">
        <v>158</v>
      </c>
      <c r="O12" s="6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s="23" customFormat="1" ht="20.100000000000001" customHeight="1">
      <c r="A13" s="33" t="s">
        <v>168</v>
      </c>
      <c r="B13" s="35">
        <f>C13-1</f>
        <v>12</v>
      </c>
      <c r="C13" s="35">
        <v>13</v>
      </c>
      <c r="D13" s="35">
        <f>C13+1</f>
        <v>14</v>
      </c>
      <c r="E13" s="35">
        <f>D13+1</f>
        <v>15</v>
      </c>
      <c r="F13" s="35">
        <f>E13+1</f>
        <v>16</v>
      </c>
      <c r="G13" s="35">
        <f>F13+0.6</f>
        <v>16.600000000000001</v>
      </c>
      <c r="H13" s="288"/>
      <c r="I13" s="59"/>
      <c r="J13" s="59"/>
      <c r="K13" s="59"/>
      <c r="L13" s="59" t="s">
        <v>167</v>
      </c>
      <c r="M13" s="59"/>
      <c r="N13" s="59" t="s">
        <v>169</v>
      </c>
      <c r="O13" s="6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s="23" customFormat="1" ht="20.100000000000001" customHeight="1">
      <c r="A14" s="36" t="s">
        <v>170</v>
      </c>
      <c r="B14" s="37">
        <f>C14</f>
        <v>1.2</v>
      </c>
      <c r="C14" s="37">
        <v>1.2</v>
      </c>
      <c r="D14" s="37">
        <f t="shared" ref="D14:G14" si="10">C14</f>
        <v>1.2</v>
      </c>
      <c r="E14" s="37">
        <f t="shared" si="10"/>
        <v>1.2</v>
      </c>
      <c r="F14" s="37">
        <f t="shared" si="10"/>
        <v>1.2</v>
      </c>
      <c r="G14" s="37">
        <f t="shared" si="10"/>
        <v>1.2</v>
      </c>
      <c r="H14" s="288"/>
      <c r="I14" s="59"/>
      <c r="J14" s="59"/>
      <c r="K14" s="59"/>
      <c r="L14" s="59"/>
      <c r="M14" s="59"/>
      <c r="N14" s="59"/>
      <c r="O14" s="6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</row>
    <row r="15" spans="1:256" s="23" customFormat="1" ht="20.100000000000001" customHeight="1">
      <c r="A15" s="38"/>
      <c r="B15" s="39"/>
      <c r="C15" s="39"/>
      <c r="D15" s="40"/>
      <c r="E15" s="39"/>
      <c r="F15" s="39"/>
      <c r="G15" s="39"/>
      <c r="H15" s="288"/>
      <c r="I15" s="59"/>
      <c r="J15" s="59"/>
      <c r="K15" s="59"/>
      <c r="L15" s="59"/>
      <c r="M15" s="59"/>
      <c r="N15" s="59"/>
      <c r="O15" s="6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s="23" customFormat="1" ht="20.100000000000001" customHeight="1">
      <c r="A16" s="38"/>
      <c r="B16" s="39"/>
      <c r="C16" s="39"/>
      <c r="D16" s="40"/>
      <c r="E16" s="39"/>
      <c r="F16" s="39"/>
      <c r="G16" s="39"/>
      <c r="H16" s="288"/>
      <c r="I16" s="59"/>
      <c r="J16" s="59"/>
      <c r="K16" s="59"/>
      <c r="L16" s="59"/>
      <c r="M16" s="59"/>
      <c r="N16" s="59"/>
      <c r="O16" s="63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</row>
    <row r="17" spans="1:256" s="23" customFormat="1" ht="20.100000000000001" customHeight="1">
      <c r="A17" s="38"/>
      <c r="B17" s="39"/>
      <c r="C17" s="39"/>
      <c r="D17" s="40"/>
      <c r="E17" s="39"/>
      <c r="F17" s="39"/>
      <c r="G17" s="39"/>
      <c r="H17" s="288"/>
      <c r="I17" s="59"/>
      <c r="J17" s="59"/>
      <c r="K17" s="59"/>
      <c r="L17" s="59"/>
      <c r="M17" s="59"/>
      <c r="N17" s="59"/>
      <c r="O17" s="63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</row>
    <row r="18" spans="1:256" s="23" customFormat="1" ht="20.100000000000001" customHeight="1">
      <c r="A18" s="38"/>
      <c r="B18" s="39"/>
      <c r="C18" s="39"/>
      <c r="D18" s="40"/>
      <c r="E18" s="39"/>
      <c r="F18" s="39"/>
      <c r="G18" s="39"/>
      <c r="H18" s="288"/>
      <c r="I18" s="59"/>
      <c r="J18" s="59"/>
      <c r="K18" s="59"/>
      <c r="L18" s="59"/>
      <c r="M18" s="59"/>
      <c r="N18" s="59"/>
      <c r="O18" s="63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s="23" customFormat="1" ht="20.100000000000001" customHeight="1">
      <c r="A19" s="41"/>
      <c r="B19" s="42"/>
      <c r="C19" s="42"/>
      <c r="D19" s="42"/>
      <c r="E19" s="42"/>
      <c r="F19" s="42"/>
      <c r="G19" s="42"/>
      <c r="H19" s="288"/>
      <c r="I19" s="59"/>
      <c r="J19" s="59"/>
      <c r="K19" s="59"/>
      <c r="L19" s="59"/>
      <c r="M19" s="59"/>
      <c r="N19" s="59"/>
      <c r="O19" s="6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s="23" customFormat="1" ht="20.100000000000001" customHeight="1">
      <c r="A20" s="43"/>
      <c r="B20" s="44"/>
      <c r="C20" s="44"/>
      <c r="D20" s="44"/>
      <c r="E20" s="44"/>
      <c r="F20" s="44"/>
      <c r="G20" s="44"/>
      <c r="H20" s="288"/>
      <c r="I20" s="59"/>
      <c r="J20" s="59"/>
      <c r="K20" s="59"/>
      <c r="L20" s="59"/>
      <c r="M20" s="59"/>
      <c r="N20" s="59"/>
      <c r="O20" s="6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s="23" customFormat="1" ht="20.100000000000001" customHeight="1">
      <c r="A21" s="45"/>
      <c r="B21" s="46"/>
      <c r="C21" s="46"/>
      <c r="D21" s="47"/>
      <c r="E21" s="46"/>
      <c r="F21" s="46"/>
      <c r="G21" s="46"/>
      <c r="H21" s="289"/>
      <c r="I21" s="64"/>
      <c r="J21" s="64"/>
      <c r="K21" s="65"/>
      <c r="L21" s="64"/>
      <c r="M21" s="64"/>
      <c r="N21" s="65"/>
      <c r="O21" s="66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s="23" customFormat="1" ht="16.5">
      <c r="A22" s="48"/>
      <c r="B22" s="48"/>
      <c r="C22" s="48"/>
      <c r="D22" s="49"/>
      <c r="E22" s="48"/>
      <c r="F22" s="48"/>
      <c r="G22" s="50"/>
      <c r="O22" s="5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s="23" customFormat="1">
      <c r="A23" s="51" t="s">
        <v>171</v>
      </c>
      <c r="B23" s="51"/>
      <c r="C23" s="52"/>
      <c r="O23" s="5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s="23" customFormat="1">
      <c r="C24" s="24"/>
      <c r="I24" s="67" t="s">
        <v>172</v>
      </c>
      <c r="J24" s="68"/>
      <c r="K24" s="67" t="s">
        <v>173</v>
      </c>
      <c r="L24" s="67"/>
      <c r="M24" s="67" t="s">
        <v>174</v>
      </c>
      <c r="O24" s="5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</sheetData>
  <mergeCells count="7">
    <mergeCell ref="A1:N1"/>
    <mergeCell ref="B2:C2"/>
    <mergeCell ref="E2:G2"/>
    <mergeCell ref="J2:N2"/>
    <mergeCell ref="D3:F3"/>
    <mergeCell ref="K3:M3"/>
    <mergeCell ref="H2:H21"/>
  </mergeCells>
  <phoneticPr fontId="53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69" customWidth="1"/>
    <col min="2" max="16384" width="10" style="69"/>
  </cols>
  <sheetData>
    <row r="1" spans="1:11" ht="22.5" customHeight="1">
      <c r="A1" s="290" t="s">
        <v>175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>
      <c r="A2" s="116" t="s">
        <v>53</v>
      </c>
      <c r="B2" s="206"/>
      <c r="C2" s="206"/>
      <c r="D2" s="207" t="s">
        <v>55</v>
      </c>
      <c r="E2" s="207"/>
      <c r="F2" s="206"/>
      <c r="G2" s="206"/>
      <c r="H2" s="117" t="s">
        <v>56</v>
      </c>
      <c r="I2" s="208"/>
      <c r="J2" s="208"/>
      <c r="K2" s="209"/>
    </row>
    <row r="3" spans="1:11" ht="16.5" customHeight="1">
      <c r="A3" s="210" t="s">
        <v>58</v>
      </c>
      <c r="B3" s="211"/>
      <c r="C3" s="212"/>
      <c r="D3" s="213" t="s">
        <v>59</v>
      </c>
      <c r="E3" s="214"/>
      <c r="F3" s="214"/>
      <c r="G3" s="215"/>
      <c r="H3" s="213" t="s">
        <v>60</v>
      </c>
      <c r="I3" s="214"/>
      <c r="J3" s="214"/>
      <c r="K3" s="215"/>
    </row>
    <row r="4" spans="1:11" ht="16.5" customHeight="1">
      <c r="A4" s="120" t="s">
        <v>61</v>
      </c>
      <c r="B4" s="291"/>
      <c r="C4" s="292"/>
      <c r="D4" s="218" t="s">
        <v>63</v>
      </c>
      <c r="E4" s="219"/>
      <c r="F4" s="220"/>
      <c r="G4" s="221"/>
      <c r="H4" s="218" t="s">
        <v>176</v>
      </c>
      <c r="I4" s="219"/>
      <c r="J4" s="131" t="s">
        <v>65</v>
      </c>
      <c r="K4" s="140" t="s">
        <v>66</v>
      </c>
    </row>
    <row r="5" spans="1:11" ht="16.5" customHeight="1">
      <c r="A5" s="122" t="s">
        <v>67</v>
      </c>
      <c r="B5" s="293"/>
      <c r="C5" s="294"/>
      <c r="D5" s="218" t="s">
        <v>177</v>
      </c>
      <c r="E5" s="219"/>
      <c r="F5" s="291"/>
      <c r="G5" s="292"/>
      <c r="H5" s="218" t="s">
        <v>178</v>
      </c>
      <c r="I5" s="219"/>
      <c r="J5" s="131" t="s">
        <v>65</v>
      </c>
      <c r="K5" s="140" t="s">
        <v>66</v>
      </c>
    </row>
    <row r="6" spans="1:11" ht="16.5" customHeight="1">
      <c r="A6" s="120" t="s">
        <v>71</v>
      </c>
      <c r="B6" s="293"/>
      <c r="C6" s="294"/>
      <c r="D6" s="218" t="s">
        <v>179</v>
      </c>
      <c r="E6" s="219"/>
      <c r="F6" s="291"/>
      <c r="G6" s="292"/>
      <c r="H6" s="218" t="s">
        <v>180</v>
      </c>
      <c r="I6" s="219"/>
      <c r="J6" s="219"/>
      <c r="K6" s="295"/>
    </row>
    <row r="7" spans="1:11" ht="16.5" customHeight="1">
      <c r="A7" s="120" t="s">
        <v>76</v>
      </c>
      <c r="B7" s="291"/>
      <c r="C7" s="292"/>
      <c r="D7" s="120" t="s">
        <v>181</v>
      </c>
      <c r="E7" s="121"/>
      <c r="F7" s="291"/>
      <c r="G7" s="292"/>
      <c r="H7" s="296"/>
      <c r="I7" s="216"/>
      <c r="J7" s="216"/>
      <c r="K7" s="217"/>
    </row>
    <row r="8" spans="1:11" ht="16.5" customHeight="1">
      <c r="A8" s="124" t="s">
        <v>79</v>
      </c>
      <c r="B8" s="224"/>
      <c r="C8" s="225"/>
      <c r="D8" s="226" t="s">
        <v>80</v>
      </c>
      <c r="E8" s="227"/>
      <c r="F8" s="228"/>
      <c r="G8" s="229"/>
      <c r="H8" s="226"/>
      <c r="I8" s="227"/>
      <c r="J8" s="227"/>
      <c r="K8" s="236"/>
    </row>
    <row r="9" spans="1:11" ht="16.5" customHeight="1">
      <c r="A9" s="297" t="s">
        <v>182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>
      <c r="A10" s="125" t="s">
        <v>84</v>
      </c>
      <c r="B10" s="126" t="s">
        <v>85</v>
      </c>
      <c r="C10" s="127" t="s">
        <v>86</v>
      </c>
      <c r="D10" s="128"/>
      <c r="E10" s="129" t="s">
        <v>89</v>
      </c>
      <c r="F10" s="126" t="s">
        <v>85</v>
      </c>
      <c r="G10" s="127" t="s">
        <v>86</v>
      </c>
      <c r="H10" s="126"/>
      <c r="I10" s="129" t="s">
        <v>87</v>
      </c>
      <c r="J10" s="126" t="s">
        <v>85</v>
      </c>
      <c r="K10" s="141" t="s">
        <v>86</v>
      </c>
    </row>
    <row r="11" spans="1:11" ht="16.5" customHeight="1">
      <c r="A11" s="122" t="s">
        <v>90</v>
      </c>
      <c r="B11" s="130" t="s">
        <v>85</v>
      </c>
      <c r="C11" s="131" t="s">
        <v>86</v>
      </c>
      <c r="D11" s="132"/>
      <c r="E11" s="133" t="s">
        <v>92</v>
      </c>
      <c r="F11" s="130" t="s">
        <v>85</v>
      </c>
      <c r="G11" s="131" t="s">
        <v>86</v>
      </c>
      <c r="H11" s="130"/>
      <c r="I11" s="133" t="s">
        <v>97</v>
      </c>
      <c r="J11" s="130" t="s">
        <v>85</v>
      </c>
      <c r="K11" s="140" t="s">
        <v>86</v>
      </c>
    </row>
    <row r="12" spans="1:11" ht="16.5" customHeight="1">
      <c r="A12" s="226" t="s">
        <v>124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36"/>
    </row>
    <row r="13" spans="1:11" ht="16.5" customHeight="1">
      <c r="A13" s="298" t="s">
        <v>183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>
      <c r="A14" s="299"/>
      <c r="B14" s="300"/>
      <c r="C14" s="300"/>
      <c r="D14" s="300"/>
      <c r="E14" s="300"/>
      <c r="F14" s="300"/>
      <c r="G14" s="300"/>
      <c r="H14" s="300"/>
      <c r="I14" s="301"/>
      <c r="J14" s="301"/>
      <c r="K14" s="302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16.5" customHeight="1">
      <c r="A17" s="298" t="s">
        <v>184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299"/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16.5" customHeight="1">
      <c r="A21" s="313" t="s">
        <v>121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122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55" t="s">
        <v>123</v>
      </c>
      <c r="B23" s="256"/>
      <c r="C23" s="131" t="s">
        <v>65</v>
      </c>
      <c r="D23" s="131" t="s">
        <v>66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218" t="s">
        <v>185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7"/>
    </row>
    <row r="25" spans="1:11" ht="16.5" customHeight="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ht="16.5" customHeight="1">
      <c r="A26" s="297" t="s">
        <v>130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>
      <c r="A27" s="118" t="s">
        <v>131</v>
      </c>
      <c r="B27" s="127" t="s">
        <v>95</v>
      </c>
      <c r="C27" s="127" t="s">
        <v>96</v>
      </c>
      <c r="D27" s="127" t="s">
        <v>88</v>
      </c>
      <c r="E27" s="119" t="s">
        <v>132</v>
      </c>
      <c r="F27" s="127" t="s">
        <v>95</v>
      </c>
      <c r="G27" s="127" t="s">
        <v>96</v>
      </c>
      <c r="H27" s="127" t="s">
        <v>88</v>
      </c>
      <c r="I27" s="119" t="s">
        <v>133</v>
      </c>
      <c r="J27" s="127" t="s">
        <v>95</v>
      </c>
      <c r="K27" s="141" t="s">
        <v>96</v>
      </c>
    </row>
    <row r="28" spans="1:11" ht="16.5" customHeight="1">
      <c r="A28" s="134" t="s">
        <v>87</v>
      </c>
      <c r="B28" s="131" t="s">
        <v>95</v>
      </c>
      <c r="C28" s="131" t="s">
        <v>96</v>
      </c>
      <c r="D28" s="131" t="s">
        <v>88</v>
      </c>
      <c r="E28" s="135" t="s">
        <v>94</v>
      </c>
      <c r="F28" s="131" t="s">
        <v>95</v>
      </c>
      <c r="G28" s="131" t="s">
        <v>96</v>
      </c>
      <c r="H28" s="131" t="s">
        <v>88</v>
      </c>
      <c r="I28" s="135" t="s">
        <v>105</v>
      </c>
      <c r="J28" s="131" t="s">
        <v>95</v>
      </c>
      <c r="K28" s="140" t="s">
        <v>96</v>
      </c>
    </row>
    <row r="29" spans="1:11" ht="16.5" customHeight="1">
      <c r="A29" s="21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320"/>
    </row>
    <row r="30" spans="1:11" ht="16.5" customHeight="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pans="1:11" ht="16.5" customHeight="1">
      <c r="A31" s="297" t="s">
        <v>186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21" customHeight="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21" customHeight="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23"/>
    </row>
    <row r="34" spans="1:11" ht="21" customHeight="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23"/>
    </row>
    <row r="35" spans="1:11" ht="21" customHeight="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23"/>
    </row>
    <row r="36" spans="1:11" ht="21" customHeight="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23"/>
    </row>
    <row r="37" spans="1:11" ht="21" customHeight="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23"/>
    </row>
    <row r="38" spans="1:11" ht="21" customHeight="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23"/>
    </row>
    <row r="39" spans="1:11" ht="21" customHeight="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23"/>
    </row>
    <row r="40" spans="1:11" ht="21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23"/>
    </row>
    <row r="41" spans="1:11" ht="21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23"/>
    </row>
    <row r="42" spans="1:11" ht="21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23"/>
    </row>
    <row r="43" spans="1:11" ht="17.25" customHeight="1">
      <c r="A43" s="266" t="s">
        <v>129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ht="16.5" customHeight="1">
      <c r="A44" s="297" t="s">
        <v>187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>
      <c r="A45" s="324" t="s">
        <v>124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6"/>
    </row>
    <row r="46" spans="1:11" ht="18" customHeight="1">
      <c r="A46" s="324"/>
      <c r="B46" s="325"/>
      <c r="C46" s="325"/>
      <c r="D46" s="325"/>
      <c r="E46" s="325"/>
      <c r="F46" s="325"/>
      <c r="G46" s="325"/>
      <c r="H46" s="325"/>
      <c r="I46" s="325"/>
      <c r="J46" s="325"/>
      <c r="K46" s="326"/>
    </row>
    <row r="47" spans="1:11" ht="18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>
      <c r="A48" s="136" t="s">
        <v>135</v>
      </c>
      <c r="B48" s="327" t="s">
        <v>136</v>
      </c>
      <c r="C48" s="327"/>
      <c r="D48" s="137" t="s">
        <v>137</v>
      </c>
      <c r="E48" s="138"/>
      <c r="F48" s="137" t="s">
        <v>139</v>
      </c>
      <c r="G48" s="139"/>
      <c r="H48" s="328" t="s">
        <v>140</v>
      </c>
      <c r="I48" s="328"/>
      <c r="J48" s="327"/>
      <c r="K48" s="329"/>
    </row>
    <row r="49" spans="1:11" ht="16.5" customHeight="1">
      <c r="A49" s="233" t="s">
        <v>188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6.5" customHeight="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6.5" customHeight="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5"/>
    </row>
    <row r="52" spans="1:11" ht="21" customHeight="1">
      <c r="A52" s="136" t="s">
        <v>135</v>
      </c>
      <c r="B52" s="327" t="s">
        <v>136</v>
      </c>
      <c r="C52" s="327"/>
      <c r="D52" s="137" t="s">
        <v>137</v>
      </c>
      <c r="E52" s="137"/>
      <c r="F52" s="137" t="s">
        <v>139</v>
      </c>
      <c r="G52" s="137"/>
      <c r="H52" s="328" t="s">
        <v>140</v>
      </c>
      <c r="I52" s="328"/>
      <c r="J52" s="336"/>
      <c r="K52" s="337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R15" sqref="R15"/>
    </sheetView>
  </sheetViews>
  <sheetFormatPr defaultColWidth="9" defaultRowHeight="14.2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4" width="9.75" style="23" customWidth="1"/>
    <col min="15" max="15" width="9.75" style="25" customWidth="1"/>
    <col min="16" max="253" width="9" style="23"/>
    <col min="254" max="16384" width="9" style="14"/>
  </cols>
  <sheetData>
    <row r="1" spans="1:256" s="23" customFormat="1" ht="29.1" customHeight="1">
      <c r="A1" s="277" t="s">
        <v>143</v>
      </c>
      <c r="B1" s="278"/>
      <c r="C1" s="279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5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s="23" customFormat="1" ht="20.100000000000001" customHeight="1">
      <c r="A2" s="26" t="s">
        <v>61</v>
      </c>
      <c r="B2" s="280"/>
      <c r="C2" s="281"/>
      <c r="D2" s="27" t="s">
        <v>67</v>
      </c>
      <c r="E2" s="282"/>
      <c r="F2" s="282"/>
      <c r="G2" s="282"/>
      <c r="H2" s="286"/>
      <c r="I2" s="54" t="s">
        <v>56</v>
      </c>
      <c r="J2" s="283" t="s">
        <v>57</v>
      </c>
      <c r="K2" s="283"/>
      <c r="L2" s="283"/>
      <c r="M2" s="283"/>
      <c r="N2" s="284"/>
      <c r="O2" s="55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s="23" customFormat="1">
      <c r="A3" s="341" t="s">
        <v>189</v>
      </c>
      <c r="B3" s="338" t="s">
        <v>190</v>
      </c>
      <c r="C3" s="339"/>
      <c r="D3" s="338"/>
      <c r="E3" s="338"/>
      <c r="F3" s="338"/>
      <c r="G3" s="338"/>
      <c r="H3" s="287"/>
      <c r="I3" s="338" t="s">
        <v>191</v>
      </c>
      <c r="J3" s="338"/>
      <c r="K3" s="338"/>
      <c r="L3" s="338"/>
      <c r="M3" s="338"/>
      <c r="N3" s="340"/>
      <c r="O3" s="56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pans="1:256" s="23" customFormat="1" ht="16.5">
      <c r="A4" s="341"/>
      <c r="B4" s="104" t="s">
        <v>192</v>
      </c>
      <c r="C4" s="104" t="s">
        <v>193</v>
      </c>
      <c r="D4" s="104" t="s">
        <v>194</v>
      </c>
      <c r="E4" s="104" t="s">
        <v>195</v>
      </c>
      <c r="F4" s="104" t="s">
        <v>196</v>
      </c>
      <c r="G4" s="105" t="s">
        <v>197</v>
      </c>
      <c r="H4" s="287"/>
      <c r="I4" s="111" t="s">
        <v>198</v>
      </c>
      <c r="J4" s="104" t="s">
        <v>192</v>
      </c>
      <c r="K4" s="104" t="s">
        <v>193</v>
      </c>
      <c r="L4" s="104" t="s">
        <v>194</v>
      </c>
      <c r="M4" s="104" t="s">
        <v>195</v>
      </c>
      <c r="N4" s="104" t="s">
        <v>196</v>
      </c>
      <c r="O4" s="57" t="s">
        <v>197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s="23" customFormat="1" ht="20.100000000000001" customHeight="1">
      <c r="A5" s="341"/>
      <c r="B5" s="106"/>
      <c r="C5" s="106"/>
      <c r="D5" s="106"/>
      <c r="E5" s="106"/>
      <c r="F5" s="106"/>
      <c r="G5" s="107"/>
      <c r="H5" s="288"/>
      <c r="I5" s="112"/>
      <c r="J5" s="113"/>
      <c r="K5" s="106"/>
      <c r="L5" s="106"/>
      <c r="M5" s="106"/>
      <c r="N5" s="106"/>
      <c r="O5" s="1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s="23" customFormat="1" ht="20.100000000000001" customHeight="1">
      <c r="A6" s="108"/>
      <c r="B6" s="109"/>
      <c r="C6" s="109"/>
      <c r="D6" s="110"/>
      <c r="E6" s="109"/>
      <c r="F6" s="109"/>
      <c r="G6" s="109"/>
      <c r="H6" s="288"/>
      <c r="I6" s="61"/>
      <c r="J6" s="61"/>
      <c r="K6" s="115"/>
      <c r="L6" s="61"/>
      <c r="M6" s="61"/>
      <c r="N6" s="61"/>
      <c r="O6" s="62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s="23" customFormat="1" ht="20.100000000000001" customHeight="1">
      <c r="A7" s="38"/>
      <c r="B7" s="39"/>
      <c r="C7" s="39"/>
      <c r="D7" s="40"/>
      <c r="E7" s="39"/>
      <c r="F7" s="39"/>
      <c r="G7" s="39"/>
      <c r="H7" s="288"/>
      <c r="I7" s="59"/>
      <c r="J7" s="59"/>
      <c r="K7" s="59"/>
      <c r="L7" s="59"/>
      <c r="M7" s="59"/>
      <c r="N7" s="59"/>
      <c r="O7" s="63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s="23" customFormat="1" ht="20.100000000000001" customHeight="1">
      <c r="A8" s="38"/>
      <c r="B8" s="39"/>
      <c r="C8" s="39"/>
      <c r="D8" s="40"/>
      <c r="E8" s="39"/>
      <c r="F8" s="39"/>
      <c r="G8" s="39"/>
      <c r="H8" s="288"/>
      <c r="I8" s="59"/>
      <c r="J8" s="59"/>
      <c r="K8" s="59"/>
      <c r="L8" s="59"/>
      <c r="M8" s="59"/>
      <c r="N8" s="59"/>
      <c r="O8" s="6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s="23" customFormat="1" ht="20.100000000000001" customHeight="1">
      <c r="A9" s="38"/>
      <c r="B9" s="39"/>
      <c r="C9" s="39"/>
      <c r="D9" s="40"/>
      <c r="E9" s="39"/>
      <c r="F9" s="39"/>
      <c r="G9" s="39"/>
      <c r="H9" s="288"/>
      <c r="I9" s="59"/>
      <c r="J9" s="59"/>
      <c r="K9" s="59"/>
      <c r="L9" s="59"/>
      <c r="M9" s="59"/>
      <c r="N9" s="59"/>
      <c r="O9" s="6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pans="1:256" s="23" customFormat="1" ht="20.100000000000001" customHeight="1">
      <c r="A10" s="38"/>
      <c r="B10" s="39"/>
      <c r="C10" s="39"/>
      <c r="D10" s="40"/>
      <c r="E10" s="39"/>
      <c r="F10" s="39"/>
      <c r="G10" s="39"/>
      <c r="H10" s="288"/>
      <c r="I10" s="59"/>
      <c r="J10" s="59"/>
      <c r="K10" s="59"/>
      <c r="L10" s="59"/>
      <c r="M10" s="59"/>
      <c r="N10" s="59"/>
      <c r="O10" s="6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s="23" customFormat="1" ht="20.100000000000001" customHeight="1">
      <c r="A11" s="38"/>
      <c r="B11" s="39"/>
      <c r="C11" s="39"/>
      <c r="D11" s="40"/>
      <c r="E11" s="39"/>
      <c r="F11" s="39"/>
      <c r="G11" s="39"/>
      <c r="H11" s="288"/>
      <c r="I11" s="59"/>
      <c r="J11" s="59"/>
      <c r="K11" s="59"/>
      <c r="L11" s="59"/>
      <c r="M11" s="59"/>
      <c r="N11" s="59"/>
      <c r="O11" s="63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</row>
    <row r="12" spans="1:256" s="23" customFormat="1" ht="20.100000000000001" customHeight="1">
      <c r="A12" s="38"/>
      <c r="B12" s="39"/>
      <c r="C12" s="39"/>
      <c r="D12" s="40"/>
      <c r="E12" s="39"/>
      <c r="F12" s="39"/>
      <c r="G12" s="39"/>
      <c r="H12" s="288"/>
      <c r="I12" s="59"/>
      <c r="J12" s="59"/>
      <c r="K12" s="59"/>
      <c r="L12" s="59"/>
      <c r="M12" s="59"/>
      <c r="N12" s="59"/>
      <c r="O12" s="6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s="23" customFormat="1" ht="20.100000000000001" customHeight="1">
      <c r="A13" s="38"/>
      <c r="B13" s="39"/>
      <c r="C13" s="39"/>
      <c r="D13" s="40"/>
      <c r="E13" s="39"/>
      <c r="F13" s="39"/>
      <c r="G13" s="39"/>
      <c r="H13" s="288"/>
      <c r="I13" s="59"/>
      <c r="J13" s="59"/>
      <c r="K13" s="59"/>
      <c r="L13" s="59"/>
      <c r="M13" s="59"/>
      <c r="N13" s="59"/>
      <c r="O13" s="6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s="23" customFormat="1" ht="20.100000000000001" customHeight="1">
      <c r="A14" s="38"/>
      <c r="B14" s="39"/>
      <c r="C14" s="39"/>
      <c r="D14" s="40"/>
      <c r="E14" s="39"/>
      <c r="F14" s="39"/>
      <c r="G14" s="39"/>
      <c r="H14" s="288"/>
      <c r="I14" s="59"/>
      <c r="J14" s="59"/>
      <c r="K14" s="59"/>
      <c r="L14" s="59"/>
      <c r="M14" s="59"/>
      <c r="N14" s="59"/>
      <c r="O14" s="6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</row>
    <row r="15" spans="1:256" s="23" customFormat="1" ht="20.100000000000001" customHeight="1">
      <c r="A15" s="38"/>
      <c r="B15" s="39"/>
      <c r="C15" s="39"/>
      <c r="D15" s="40"/>
      <c r="E15" s="39"/>
      <c r="F15" s="39"/>
      <c r="G15" s="39"/>
      <c r="H15" s="288"/>
      <c r="I15" s="59"/>
      <c r="J15" s="59"/>
      <c r="K15" s="59"/>
      <c r="L15" s="59"/>
      <c r="M15" s="59"/>
      <c r="N15" s="59"/>
      <c r="O15" s="6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s="23" customFormat="1" ht="20.100000000000001" customHeight="1">
      <c r="A16" s="38"/>
      <c r="B16" s="39"/>
      <c r="C16" s="39"/>
      <c r="D16" s="40"/>
      <c r="E16" s="39"/>
      <c r="F16" s="39"/>
      <c r="G16" s="39"/>
      <c r="H16" s="288"/>
      <c r="I16" s="59"/>
      <c r="J16" s="59"/>
      <c r="K16" s="59"/>
      <c r="L16" s="59"/>
      <c r="M16" s="59"/>
      <c r="N16" s="59"/>
      <c r="O16" s="63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</row>
    <row r="17" spans="1:256" s="23" customFormat="1" ht="20.100000000000001" customHeight="1">
      <c r="A17" s="38"/>
      <c r="B17" s="39"/>
      <c r="C17" s="39"/>
      <c r="D17" s="40"/>
      <c r="E17" s="39"/>
      <c r="F17" s="39"/>
      <c r="G17" s="39"/>
      <c r="H17" s="288"/>
      <c r="I17" s="59"/>
      <c r="J17" s="59"/>
      <c r="K17" s="59"/>
      <c r="L17" s="59"/>
      <c r="M17" s="59"/>
      <c r="N17" s="59"/>
      <c r="O17" s="63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</row>
    <row r="18" spans="1:256" s="23" customFormat="1" ht="20.100000000000001" customHeight="1">
      <c r="A18" s="38"/>
      <c r="B18" s="39"/>
      <c r="C18" s="39"/>
      <c r="D18" s="40"/>
      <c r="E18" s="39"/>
      <c r="F18" s="39"/>
      <c r="G18" s="39"/>
      <c r="H18" s="288"/>
      <c r="I18" s="59"/>
      <c r="J18" s="59"/>
      <c r="K18" s="59"/>
      <c r="L18" s="59"/>
      <c r="M18" s="59"/>
      <c r="N18" s="59"/>
      <c r="O18" s="63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s="23" customFormat="1" ht="20.100000000000001" customHeight="1">
      <c r="A19" s="41"/>
      <c r="B19" s="42"/>
      <c r="C19" s="42"/>
      <c r="D19" s="42"/>
      <c r="E19" s="42"/>
      <c r="F19" s="42"/>
      <c r="G19" s="42"/>
      <c r="H19" s="288"/>
      <c r="I19" s="59"/>
      <c r="J19" s="59"/>
      <c r="K19" s="59"/>
      <c r="L19" s="59"/>
      <c r="M19" s="59"/>
      <c r="N19" s="59"/>
      <c r="O19" s="6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s="23" customFormat="1" ht="20.100000000000001" customHeight="1">
      <c r="A20" s="43"/>
      <c r="B20" s="44"/>
      <c r="C20" s="44"/>
      <c r="D20" s="44"/>
      <c r="E20" s="44"/>
      <c r="F20" s="44"/>
      <c r="G20" s="44"/>
      <c r="H20" s="288"/>
      <c r="I20" s="59"/>
      <c r="J20" s="59"/>
      <c r="K20" s="59"/>
      <c r="L20" s="59"/>
      <c r="M20" s="59"/>
      <c r="N20" s="59"/>
      <c r="O20" s="6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s="23" customFormat="1" ht="20.100000000000001" customHeight="1">
      <c r="A21" s="45"/>
      <c r="B21" s="46"/>
      <c r="C21" s="46"/>
      <c r="D21" s="47"/>
      <c r="E21" s="46"/>
      <c r="F21" s="46"/>
      <c r="G21" s="46"/>
      <c r="H21" s="289"/>
      <c r="I21" s="64"/>
      <c r="J21" s="64"/>
      <c r="K21" s="65"/>
      <c r="L21" s="64"/>
      <c r="M21" s="64"/>
      <c r="N21" s="65"/>
      <c r="O21" s="66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s="23" customFormat="1" ht="16.5">
      <c r="A22" s="48"/>
      <c r="B22" s="48"/>
      <c r="C22" s="48"/>
      <c r="D22" s="49"/>
      <c r="E22" s="48"/>
      <c r="F22" s="48"/>
      <c r="G22" s="50"/>
      <c r="O22" s="5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s="23" customFormat="1">
      <c r="A23" s="51" t="s">
        <v>171</v>
      </c>
      <c r="B23" s="51"/>
      <c r="C23" s="52"/>
      <c r="O23" s="5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4" spans="1:256" s="23" customFormat="1">
      <c r="C24" s="24"/>
      <c r="I24" s="67" t="s">
        <v>172</v>
      </c>
      <c r="J24" s="68"/>
      <c r="K24" s="67" t="s">
        <v>173</v>
      </c>
      <c r="L24" s="67"/>
      <c r="M24" s="67" t="s">
        <v>174</v>
      </c>
      <c r="O24" s="5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N39" sqref="N39"/>
    </sheetView>
  </sheetViews>
  <sheetFormatPr defaultColWidth="10.125" defaultRowHeight="14.25"/>
  <cols>
    <col min="1" max="1" width="9.625" style="69" customWidth="1"/>
    <col min="2" max="2" width="9.25" style="69" customWidth="1"/>
    <col min="3" max="3" width="11.875" style="69" customWidth="1"/>
    <col min="4" max="4" width="9.5" style="69" customWidth="1"/>
    <col min="5" max="5" width="9.6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>
      <c r="A1" s="342" t="s">
        <v>199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8" customHeight="1">
      <c r="A2" s="70" t="s">
        <v>53</v>
      </c>
      <c r="B2" s="343" t="s">
        <v>200</v>
      </c>
      <c r="C2" s="343"/>
      <c r="D2" s="71" t="s">
        <v>61</v>
      </c>
      <c r="E2" s="72" t="s">
        <v>201</v>
      </c>
      <c r="F2" s="73" t="s">
        <v>202</v>
      </c>
      <c r="G2" s="344" t="s">
        <v>68</v>
      </c>
      <c r="H2" s="344"/>
      <c r="I2" s="91" t="s">
        <v>56</v>
      </c>
      <c r="J2" s="344" t="s">
        <v>381</v>
      </c>
      <c r="K2" s="345"/>
    </row>
    <row r="3" spans="1:11" ht="18" customHeight="1">
      <c r="A3" s="74" t="s">
        <v>76</v>
      </c>
      <c r="B3" s="291">
        <v>5000</v>
      </c>
      <c r="C3" s="291"/>
      <c r="D3" s="76" t="s">
        <v>203</v>
      </c>
      <c r="E3" s="346" t="s">
        <v>204</v>
      </c>
      <c r="F3" s="346"/>
      <c r="G3" s="346"/>
      <c r="H3" s="315" t="s">
        <v>205</v>
      </c>
      <c r="I3" s="315"/>
      <c r="J3" s="315"/>
      <c r="K3" s="316"/>
    </row>
    <row r="4" spans="1:11" ht="18" customHeight="1">
      <c r="A4" s="77" t="s">
        <v>71</v>
      </c>
      <c r="B4" s="78" t="s">
        <v>206</v>
      </c>
      <c r="C4" s="79">
        <v>6</v>
      </c>
      <c r="D4" s="80" t="s">
        <v>207</v>
      </c>
      <c r="E4" s="293" t="s">
        <v>208</v>
      </c>
      <c r="F4" s="293"/>
      <c r="G4" s="293"/>
      <c r="H4" s="256" t="s">
        <v>209</v>
      </c>
      <c r="I4" s="256"/>
      <c r="J4" s="79" t="s">
        <v>65</v>
      </c>
      <c r="K4" s="95" t="s">
        <v>66</v>
      </c>
    </row>
    <row r="5" spans="1:11" ht="18" customHeight="1">
      <c r="A5" s="77" t="s">
        <v>210</v>
      </c>
      <c r="B5" s="291">
        <v>2</v>
      </c>
      <c r="C5" s="291"/>
      <c r="D5" s="76" t="s">
        <v>211</v>
      </c>
      <c r="E5" s="76" t="s">
        <v>212</v>
      </c>
      <c r="G5" s="76"/>
      <c r="H5" s="256" t="s">
        <v>213</v>
      </c>
      <c r="I5" s="256"/>
      <c r="J5" s="79" t="s">
        <v>65</v>
      </c>
      <c r="K5" s="95" t="s">
        <v>66</v>
      </c>
    </row>
    <row r="6" spans="1:11" ht="18" customHeight="1">
      <c r="A6" s="81" t="s">
        <v>214</v>
      </c>
      <c r="B6" s="311">
        <v>125</v>
      </c>
      <c r="C6" s="311"/>
      <c r="D6" s="83" t="s">
        <v>215</v>
      </c>
      <c r="E6" s="84">
        <v>2500</v>
      </c>
      <c r="F6" s="85"/>
      <c r="G6" s="83"/>
      <c r="H6" s="347" t="s">
        <v>216</v>
      </c>
      <c r="I6" s="347"/>
      <c r="J6" s="85" t="s">
        <v>65</v>
      </c>
      <c r="K6" s="96" t="s">
        <v>66</v>
      </c>
    </row>
    <row r="7" spans="1:11" ht="18" customHeight="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 ht="18" customHeight="1">
      <c r="A8" s="89" t="s">
        <v>217</v>
      </c>
      <c r="B8" s="73" t="s">
        <v>218</v>
      </c>
      <c r="C8" s="73" t="s">
        <v>219</v>
      </c>
      <c r="D8" s="73" t="s">
        <v>220</v>
      </c>
      <c r="E8" s="73" t="s">
        <v>221</v>
      </c>
      <c r="F8" s="73" t="s">
        <v>222</v>
      </c>
      <c r="G8" s="348" t="s">
        <v>223</v>
      </c>
      <c r="H8" s="349"/>
      <c r="I8" s="349"/>
      <c r="J8" s="349"/>
      <c r="K8" s="350"/>
    </row>
    <row r="9" spans="1:11" ht="18" customHeight="1">
      <c r="A9" s="255" t="s">
        <v>224</v>
      </c>
      <c r="B9" s="256"/>
      <c r="C9" s="79" t="s">
        <v>65</v>
      </c>
      <c r="D9" s="79" t="s">
        <v>66</v>
      </c>
      <c r="E9" s="76" t="s">
        <v>225</v>
      </c>
      <c r="F9" s="90" t="s">
        <v>226</v>
      </c>
      <c r="G9" s="351"/>
      <c r="H9" s="352"/>
      <c r="I9" s="352"/>
      <c r="J9" s="352"/>
      <c r="K9" s="353"/>
    </row>
    <row r="10" spans="1:11" ht="18" customHeight="1">
      <c r="A10" s="255" t="s">
        <v>227</v>
      </c>
      <c r="B10" s="256"/>
      <c r="C10" s="79" t="s">
        <v>65</v>
      </c>
      <c r="D10" s="79" t="s">
        <v>66</v>
      </c>
      <c r="E10" s="76" t="s">
        <v>228</v>
      </c>
      <c r="F10" s="90" t="s">
        <v>229</v>
      </c>
      <c r="G10" s="351" t="s">
        <v>230</v>
      </c>
      <c r="H10" s="352"/>
      <c r="I10" s="352"/>
      <c r="J10" s="352"/>
      <c r="K10" s="353"/>
    </row>
    <row r="11" spans="1:11" ht="18" customHeight="1">
      <c r="A11" s="324" t="s">
        <v>182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6"/>
    </row>
    <row r="12" spans="1:11" ht="18" customHeight="1">
      <c r="A12" s="74" t="s">
        <v>89</v>
      </c>
      <c r="B12" s="79" t="s">
        <v>85</v>
      </c>
      <c r="C12" s="79" t="s">
        <v>86</v>
      </c>
      <c r="D12" s="90"/>
      <c r="E12" s="76" t="s">
        <v>87</v>
      </c>
      <c r="F12" s="79" t="s">
        <v>85</v>
      </c>
      <c r="G12" s="79" t="s">
        <v>86</v>
      </c>
      <c r="H12" s="79"/>
      <c r="I12" s="76" t="s">
        <v>231</v>
      </c>
      <c r="J12" s="79" t="s">
        <v>85</v>
      </c>
      <c r="K12" s="95" t="s">
        <v>86</v>
      </c>
    </row>
    <row r="13" spans="1:11" ht="18" customHeight="1">
      <c r="A13" s="74" t="s">
        <v>92</v>
      </c>
      <c r="B13" s="79" t="s">
        <v>85</v>
      </c>
      <c r="C13" s="79" t="s">
        <v>86</v>
      </c>
      <c r="D13" s="90"/>
      <c r="E13" s="76" t="s">
        <v>97</v>
      </c>
      <c r="F13" s="79" t="s">
        <v>85</v>
      </c>
      <c r="G13" s="79" t="s">
        <v>86</v>
      </c>
      <c r="H13" s="79"/>
      <c r="I13" s="76" t="s">
        <v>232</v>
      </c>
      <c r="J13" s="79" t="s">
        <v>85</v>
      </c>
      <c r="K13" s="95" t="s">
        <v>86</v>
      </c>
    </row>
    <row r="14" spans="1:11" ht="18" customHeight="1">
      <c r="A14" s="81" t="s">
        <v>233</v>
      </c>
      <c r="B14" s="85" t="s">
        <v>85</v>
      </c>
      <c r="C14" s="85" t="s">
        <v>86</v>
      </c>
      <c r="D14" s="84"/>
      <c r="E14" s="83" t="s">
        <v>234</v>
      </c>
      <c r="F14" s="85" t="s">
        <v>85</v>
      </c>
      <c r="G14" s="85" t="s">
        <v>86</v>
      </c>
      <c r="H14" s="85"/>
      <c r="I14" s="83" t="s">
        <v>235</v>
      </c>
      <c r="J14" s="85" t="s">
        <v>85</v>
      </c>
      <c r="K14" s="96" t="s">
        <v>86</v>
      </c>
    </row>
    <row r="15" spans="1:11" ht="18" customHeight="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 ht="18" customHeight="1">
      <c r="A16" s="314" t="s">
        <v>236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8" customHeight="1">
      <c r="A17" s="255" t="s">
        <v>237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20"/>
    </row>
    <row r="18" spans="1:11" ht="18" customHeight="1">
      <c r="A18" s="255" t="s">
        <v>238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20"/>
    </row>
    <row r="19" spans="1:11" ht="21.95" customHeight="1">
      <c r="A19" s="354"/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 ht="21.95" customHeight="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57"/>
    </row>
    <row r="21" spans="1:11" ht="21.95" customHeight="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57"/>
    </row>
    <row r="22" spans="1:11" ht="21.95" customHeight="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57"/>
    </row>
    <row r="23" spans="1:11" ht="21.95" customHeight="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ht="18" customHeight="1">
      <c r="A24" s="255" t="s">
        <v>123</v>
      </c>
      <c r="B24" s="256"/>
      <c r="C24" s="79" t="s">
        <v>65</v>
      </c>
      <c r="D24" s="79" t="s">
        <v>66</v>
      </c>
      <c r="E24" s="315"/>
      <c r="F24" s="315"/>
      <c r="G24" s="315"/>
      <c r="H24" s="315"/>
      <c r="I24" s="315"/>
      <c r="J24" s="315"/>
      <c r="K24" s="316"/>
    </row>
    <row r="25" spans="1:11" ht="18" customHeight="1">
      <c r="A25" s="92" t="s">
        <v>239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ht="20.100000000000001" customHeight="1">
      <c r="A27" s="364" t="s">
        <v>240</v>
      </c>
      <c r="B27" s="349"/>
      <c r="C27" s="349"/>
      <c r="D27" s="349"/>
      <c r="E27" s="349"/>
      <c r="F27" s="349"/>
      <c r="G27" s="349"/>
      <c r="H27" s="349"/>
      <c r="I27" s="349"/>
      <c r="J27" s="349"/>
      <c r="K27" s="99" t="s">
        <v>241</v>
      </c>
    </row>
    <row r="28" spans="1:11" ht="23.1" customHeight="1">
      <c r="A28" s="365" t="s">
        <v>242</v>
      </c>
      <c r="B28" s="366"/>
      <c r="C28" s="366"/>
      <c r="D28" s="366"/>
      <c r="E28" s="366"/>
      <c r="F28" s="366"/>
      <c r="G28" s="366"/>
      <c r="H28" s="366"/>
      <c r="I28" s="366"/>
      <c r="J28" s="366"/>
      <c r="K28" s="100">
        <v>1</v>
      </c>
    </row>
    <row r="29" spans="1:11" ht="23.1" customHeight="1">
      <c r="A29" s="409" t="s">
        <v>382</v>
      </c>
      <c r="B29" s="366"/>
      <c r="C29" s="366"/>
      <c r="D29" s="366"/>
      <c r="E29" s="366"/>
      <c r="F29" s="366"/>
      <c r="G29" s="366"/>
      <c r="H29" s="366"/>
      <c r="I29" s="366"/>
      <c r="J29" s="366"/>
      <c r="K29" s="101">
        <v>1</v>
      </c>
    </row>
    <row r="30" spans="1:11" ht="23.1" customHeight="1">
      <c r="A30" s="365" t="s">
        <v>243</v>
      </c>
      <c r="B30" s="366"/>
      <c r="C30" s="366"/>
      <c r="D30" s="366"/>
      <c r="E30" s="366"/>
      <c r="F30" s="366"/>
      <c r="G30" s="366"/>
      <c r="H30" s="366"/>
      <c r="I30" s="366"/>
      <c r="J30" s="366"/>
      <c r="K30" s="101">
        <v>1</v>
      </c>
    </row>
    <row r="31" spans="1:11" ht="23.1" customHeight="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101"/>
    </row>
    <row r="32" spans="1:11" ht="23.1" customHeight="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101"/>
    </row>
    <row r="33" spans="1:11" ht="23.1" customHeight="1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101"/>
    </row>
    <row r="34" spans="1:11" ht="23.1" customHeight="1">
      <c r="A34" s="365"/>
      <c r="B34" s="366"/>
      <c r="C34" s="366"/>
      <c r="D34" s="366"/>
      <c r="E34" s="366"/>
      <c r="F34" s="366"/>
      <c r="G34" s="366"/>
      <c r="H34" s="366"/>
      <c r="I34" s="366"/>
      <c r="J34" s="366"/>
      <c r="K34" s="97"/>
    </row>
    <row r="35" spans="1:11" ht="23.1" customHeight="1">
      <c r="A35" s="365"/>
      <c r="B35" s="366"/>
      <c r="C35" s="366"/>
      <c r="D35" s="366"/>
      <c r="E35" s="366"/>
      <c r="F35" s="366"/>
      <c r="G35" s="366"/>
      <c r="H35" s="366"/>
      <c r="I35" s="366"/>
      <c r="J35" s="366"/>
      <c r="K35" s="102"/>
    </row>
    <row r="36" spans="1:11" ht="23.1" customHeight="1">
      <c r="A36" s="367" t="s">
        <v>116</v>
      </c>
      <c r="B36" s="368"/>
      <c r="C36" s="368"/>
      <c r="D36" s="368"/>
      <c r="E36" s="368"/>
      <c r="F36" s="368"/>
      <c r="G36" s="368"/>
      <c r="H36" s="368"/>
      <c r="I36" s="368"/>
      <c r="J36" s="368"/>
      <c r="K36" s="103">
        <f>SUM(K28:K35)</f>
        <v>3</v>
      </c>
    </row>
    <row r="37" spans="1:11" ht="18.75" customHeight="1">
      <c r="A37" s="369" t="s">
        <v>244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1" ht="18.75" customHeight="1">
      <c r="A38" s="255" t="s">
        <v>245</v>
      </c>
      <c r="B38" s="256"/>
      <c r="C38" s="256"/>
      <c r="D38" s="315" t="s">
        <v>246</v>
      </c>
      <c r="E38" s="315"/>
      <c r="F38" s="307" t="s">
        <v>247</v>
      </c>
      <c r="G38" s="372"/>
      <c r="H38" s="256" t="s">
        <v>248</v>
      </c>
      <c r="I38" s="256"/>
      <c r="J38" s="256" t="s">
        <v>249</v>
      </c>
      <c r="K38" s="320"/>
    </row>
    <row r="39" spans="1:11" ht="18.75" customHeight="1">
      <c r="A39" s="77" t="s">
        <v>124</v>
      </c>
      <c r="B39" s="256" t="s">
        <v>250</v>
      </c>
      <c r="C39" s="256"/>
      <c r="D39" s="256"/>
      <c r="E39" s="256"/>
      <c r="F39" s="256"/>
      <c r="G39" s="256"/>
      <c r="H39" s="256"/>
      <c r="I39" s="256"/>
      <c r="J39" s="256"/>
      <c r="K39" s="320"/>
    </row>
    <row r="40" spans="1:11" ht="24" customHeight="1">
      <c r="A40" s="255" t="s">
        <v>383</v>
      </c>
      <c r="B40" s="256"/>
      <c r="C40" s="256"/>
      <c r="D40" s="256"/>
      <c r="E40" s="256"/>
      <c r="F40" s="256"/>
      <c r="G40" s="256"/>
      <c r="H40" s="256"/>
      <c r="I40" s="256"/>
      <c r="J40" s="256"/>
      <c r="K40" s="320"/>
    </row>
    <row r="41" spans="1:11" ht="24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320"/>
    </row>
    <row r="42" spans="1:11" ht="27" customHeight="1">
      <c r="A42" s="81" t="s">
        <v>135</v>
      </c>
      <c r="B42" s="373" t="s">
        <v>251</v>
      </c>
      <c r="C42" s="373"/>
      <c r="D42" s="83" t="s">
        <v>252</v>
      </c>
      <c r="E42" s="84" t="s">
        <v>253</v>
      </c>
      <c r="F42" s="93">
        <v>44970</v>
      </c>
      <c r="G42" s="94"/>
      <c r="H42" s="374" t="s">
        <v>140</v>
      </c>
      <c r="I42" s="374"/>
      <c r="J42" s="373" t="s">
        <v>141</v>
      </c>
      <c r="K42" s="37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323850</xdr:colOff>
                    <xdr:row>11</xdr:row>
                    <xdr:rowOff>28575</xdr:rowOff>
                  </from>
                  <to>
                    <xdr:col>5</xdr:col>
                    <xdr:colOff>723900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361950</xdr:colOff>
                    <xdr:row>13</xdr:row>
                    <xdr:rowOff>19050</xdr:rowOff>
                  </from>
                  <to>
                    <xdr:col>5</xdr:col>
                    <xdr:colOff>762000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428625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161925</xdr:colOff>
                    <xdr:row>23</xdr:row>
                    <xdr:rowOff>19050</xdr:rowOff>
                  </from>
                  <to>
                    <xdr:col>3</xdr:col>
                    <xdr:colOff>561975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19050</xdr:rowOff>
                  </from>
                  <to>
                    <xdr:col>2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12</xdr:row>
                    <xdr:rowOff>0</xdr:rowOff>
                  </from>
                  <to>
                    <xdr:col>6</xdr:col>
                    <xdr:colOff>257175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8"/>
  <sheetViews>
    <sheetView tabSelected="1" workbookViewId="0">
      <selection activeCell="L13" sqref="L13"/>
    </sheetView>
  </sheetViews>
  <sheetFormatPr defaultColWidth="9" defaultRowHeight="14.2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0" width="10.25" style="23" customWidth="1"/>
    <col min="11" max="14" width="9.75" style="23" customWidth="1"/>
    <col min="15" max="252" width="9" style="23"/>
    <col min="253" max="16384" width="9" style="14"/>
  </cols>
  <sheetData>
    <row r="1" spans="1:255" s="23" customFormat="1" ht="29.1" customHeight="1">
      <c r="A1" s="277" t="s">
        <v>143</v>
      </c>
      <c r="B1" s="278"/>
      <c r="C1" s="279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</row>
    <row r="2" spans="1:255" s="23" customFormat="1" ht="20.100000000000001" customHeight="1">
      <c r="A2" s="26" t="s">
        <v>61</v>
      </c>
      <c r="B2" s="280" t="s">
        <v>144</v>
      </c>
      <c r="C2" s="281"/>
      <c r="D2" s="27" t="s">
        <v>67</v>
      </c>
      <c r="E2" s="282" t="s">
        <v>145</v>
      </c>
      <c r="F2" s="282"/>
      <c r="G2" s="282"/>
      <c r="H2" s="286"/>
      <c r="I2" s="54" t="s">
        <v>56</v>
      </c>
      <c r="J2" s="283" t="s">
        <v>57</v>
      </c>
      <c r="K2" s="283"/>
      <c r="L2" s="283"/>
      <c r="M2" s="283"/>
      <c r="N2" s="28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spans="1:255" s="23" customFormat="1">
      <c r="A3" s="28" t="s">
        <v>146</v>
      </c>
      <c r="B3" s="29"/>
      <c r="C3" s="30"/>
      <c r="D3" s="285" t="s">
        <v>147</v>
      </c>
      <c r="E3" s="285"/>
      <c r="F3" s="285"/>
      <c r="G3" s="29" t="s">
        <v>148</v>
      </c>
      <c r="H3" s="287"/>
      <c r="I3" s="29"/>
      <c r="J3" s="30"/>
      <c r="K3" s="285" t="s">
        <v>147</v>
      </c>
      <c r="L3" s="285"/>
      <c r="M3" s="285"/>
      <c r="N3" s="29" t="s">
        <v>148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</row>
    <row r="4" spans="1:255" s="23" customFormat="1">
      <c r="A4" s="28" t="s">
        <v>149</v>
      </c>
      <c r="B4" s="31" t="s">
        <v>110</v>
      </c>
      <c r="C4" s="31" t="s">
        <v>111</v>
      </c>
      <c r="D4" s="31" t="s">
        <v>112</v>
      </c>
      <c r="E4" s="31" t="s">
        <v>113</v>
      </c>
      <c r="F4" s="31" t="s">
        <v>114</v>
      </c>
      <c r="G4" s="31" t="s">
        <v>115</v>
      </c>
      <c r="H4" s="287"/>
      <c r="I4" s="31" t="s">
        <v>110</v>
      </c>
      <c r="J4" s="31" t="s">
        <v>111</v>
      </c>
      <c r="K4" s="31" t="s">
        <v>112</v>
      </c>
      <c r="L4" s="31" t="s">
        <v>113</v>
      </c>
      <c r="M4" s="31" t="s">
        <v>114</v>
      </c>
      <c r="N4" s="31" t="s">
        <v>115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</row>
    <row r="5" spans="1:255" s="23" customFormat="1">
      <c r="A5" s="28"/>
      <c r="B5" s="31"/>
      <c r="C5" s="31"/>
      <c r="D5" s="31"/>
      <c r="E5" s="31"/>
      <c r="F5" s="31"/>
      <c r="G5" s="31"/>
      <c r="H5" s="288"/>
      <c r="I5" s="58" t="s">
        <v>254</v>
      </c>
      <c r="J5" s="58" t="s">
        <v>255</v>
      </c>
      <c r="K5" s="58" t="s">
        <v>118</v>
      </c>
      <c r="L5" s="58" t="s">
        <v>256</v>
      </c>
      <c r="M5" s="58" t="s">
        <v>257</v>
      </c>
      <c r="N5" s="58" t="s">
        <v>257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</row>
    <row r="6" spans="1:255" s="23" customFormat="1">
      <c r="A6" s="28" t="s">
        <v>152</v>
      </c>
      <c r="B6" s="32">
        <f t="shared" ref="B6:B8" si="0">C6-4</f>
        <v>41</v>
      </c>
      <c r="C6" s="32">
        <v>45</v>
      </c>
      <c r="D6" s="32">
        <f t="shared" ref="D6:G6" si="1">C6+4</f>
        <v>49</v>
      </c>
      <c r="E6" s="32">
        <f t="shared" si="1"/>
        <v>53</v>
      </c>
      <c r="F6" s="32">
        <f t="shared" si="1"/>
        <v>57</v>
      </c>
      <c r="G6" s="32">
        <f t="shared" si="1"/>
        <v>61</v>
      </c>
      <c r="H6" s="288"/>
      <c r="I6" s="59" t="s">
        <v>258</v>
      </c>
      <c r="J6" s="59" t="s">
        <v>259</v>
      </c>
      <c r="K6" s="59" t="s">
        <v>258</v>
      </c>
      <c r="L6" s="59" t="s">
        <v>260</v>
      </c>
      <c r="M6" s="59" t="s">
        <v>261</v>
      </c>
      <c r="N6" s="59" t="s">
        <v>261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</row>
    <row r="7" spans="1:255" s="23" customFormat="1" ht="21" customHeight="1">
      <c r="A7" s="28" t="s">
        <v>155</v>
      </c>
      <c r="B7" s="32">
        <f t="shared" si="0"/>
        <v>72</v>
      </c>
      <c r="C7" s="32">
        <v>76</v>
      </c>
      <c r="D7" s="32">
        <f>C7+4</f>
        <v>80</v>
      </c>
      <c r="E7" s="32">
        <f t="shared" ref="E7:G7" si="2">D7+6</f>
        <v>86</v>
      </c>
      <c r="F7" s="32">
        <f t="shared" si="2"/>
        <v>92</v>
      </c>
      <c r="G7" s="32">
        <f t="shared" si="2"/>
        <v>98</v>
      </c>
      <c r="H7" s="288"/>
      <c r="I7" s="61" t="s">
        <v>262</v>
      </c>
      <c r="J7" s="61" t="s">
        <v>263</v>
      </c>
      <c r="K7" s="61" t="s">
        <v>264</v>
      </c>
      <c r="L7" s="61" t="s">
        <v>265</v>
      </c>
      <c r="M7" s="61" t="s">
        <v>266</v>
      </c>
      <c r="N7" s="61" t="s">
        <v>262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pans="1:255" s="23" customFormat="1" ht="21" customHeight="1">
      <c r="A8" s="28" t="s">
        <v>157</v>
      </c>
      <c r="B8" s="32">
        <f t="shared" si="0"/>
        <v>70</v>
      </c>
      <c r="C8" s="32">
        <v>74</v>
      </c>
      <c r="D8" s="32">
        <f>C8+4</f>
        <v>78</v>
      </c>
      <c r="E8" s="32">
        <f t="shared" ref="E8:G8" si="3">D8+6</f>
        <v>84</v>
      </c>
      <c r="F8" s="32">
        <f t="shared" si="3"/>
        <v>90</v>
      </c>
      <c r="G8" s="32">
        <f t="shared" si="3"/>
        <v>96</v>
      </c>
      <c r="H8" s="288"/>
      <c r="I8" s="59" t="s">
        <v>267</v>
      </c>
      <c r="J8" s="59" t="s">
        <v>268</v>
      </c>
      <c r="K8" s="59" t="s">
        <v>263</v>
      </c>
      <c r="L8" s="59" t="s">
        <v>267</v>
      </c>
      <c r="M8" s="59" t="s">
        <v>269</v>
      </c>
      <c r="N8" s="59" t="s">
        <v>268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spans="1:255" s="23" customFormat="1" ht="21" customHeight="1">
      <c r="A9" s="28" t="s">
        <v>159</v>
      </c>
      <c r="B9" s="32">
        <f>C9-1.5</f>
        <v>28.5</v>
      </c>
      <c r="C9" s="32">
        <v>30</v>
      </c>
      <c r="D9" s="32">
        <f t="shared" ref="D9:G9" si="4">C9+2.2</f>
        <v>32.200000000000003</v>
      </c>
      <c r="E9" s="32">
        <f t="shared" si="4"/>
        <v>34.400000000000006</v>
      </c>
      <c r="F9" s="32">
        <f t="shared" si="4"/>
        <v>36.600000000000009</v>
      </c>
      <c r="G9" s="32">
        <f t="shared" si="4"/>
        <v>38.800000000000011</v>
      </c>
      <c r="H9" s="288"/>
      <c r="I9" s="59" t="s">
        <v>270</v>
      </c>
      <c r="J9" s="59" t="s">
        <v>270</v>
      </c>
      <c r="K9" s="59" t="s">
        <v>270</v>
      </c>
      <c r="L9" s="59" t="s">
        <v>271</v>
      </c>
      <c r="M9" s="59" t="s">
        <v>272</v>
      </c>
      <c r="N9" s="59" t="s">
        <v>267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</row>
    <row r="10" spans="1:255" s="23" customFormat="1" ht="21" customHeight="1">
      <c r="A10" s="33" t="s">
        <v>165</v>
      </c>
      <c r="B10" s="34">
        <f t="shared" ref="B10" si="5">C10-1</f>
        <v>13</v>
      </c>
      <c r="C10" s="34">
        <v>14</v>
      </c>
      <c r="D10" s="34">
        <f t="shared" ref="D10" si="6">C10+1</f>
        <v>15</v>
      </c>
      <c r="E10" s="34">
        <f t="shared" ref="E10:G10" si="7">D10+1</f>
        <v>16</v>
      </c>
      <c r="F10" s="34">
        <f t="shared" si="7"/>
        <v>17</v>
      </c>
      <c r="G10" s="34">
        <f t="shared" si="7"/>
        <v>18</v>
      </c>
      <c r="H10" s="288"/>
      <c r="I10" s="59" t="s">
        <v>274</v>
      </c>
      <c r="J10" s="59" t="s">
        <v>273</v>
      </c>
      <c r="K10" s="59" t="s">
        <v>273</v>
      </c>
      <c r="L10" s="59" t="s">
        <v>274</v>
      </c>
      <c r="M10" s="59" t="s">
        <v>275</v>
      </c>
      <c r="N10" s="59" t="s">
        <v>273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</row>
    <row r="11" spans="1:255" s="23" customFormat="1" ht="21" customHeight="1">
      <c r="A11" s="33" t="s">
        <v>166</v>
      </c>
      <c r="B11" s="34">
        <f>C11-1.2</f>
        <v>13.3</v>
      </c>
      <c r="C11" s="34">
        <v>14.5</v>
      </c>
      <c r="D11" s="34">
        <f>C11+1.2</f>
        <v>15.7</v>
      </c>
      <c r="E11" s="34">
        <f>D11+1.2</f>
        <v>16.899999999999999</v>
      </c>
      <c r="F11" s="34">
        <f>E11+1.2</f>
        <v>18.099999999999998</v>
      </c>
      <c r="G11" s="34">
        <f>F11+0.8</f>
        <v>18.899999999999999</v>
      </c>
      <c r="H11" s="288"/>
      <c r="I11" s="59" t="s">
        <v>274</v>
      </c>
      <c r="J11" s="59" t="s">
        <v>276</v>
      </c>
      <c r="K11" s="59" t="s">
        <v>261</v>
      </c>
      <c r="L11" s="59" t="s">
        <v>274</v>
      </c>
      <c r="M11" s="59" t="s">
        <v>277</v>
      </c>
      <c r="N11" s="59" t="s">
        <v>276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</row>
    <row r="12" spans="1:255" s="23" customFormat="1" ht="21" customHeight="1">
      <c r="A12" s="33" t="s">
        <v>168</v>
      </c>
      <c r="B12" s="35">
        <f>C12-1</f>
        <v>12</v>
      </c>
      <c r="C12" s="35">
        <v>13</v>
      </c>
      <c r="D12" s="35">
        <f>C12+1</f>
        <v>14</v>
      </c>
      <c r="E12" s="35">
        <f>D12+1</f>
        <v>15</v>
      </c>
      <c r="F12" s="35">
        <f>E12+1</f>
        <v>16</v>
      </c>
      <c r="G12" s="35">
        <f>F12+0.6</f>
        <v>16.600000000000001</v>
      </c>
      <c r="H12" s="288"/>
      <c r="I12" s="59" t="s">
        <v>278</v>
      </c>
      <c r="J12" s="59" t="s">
        <v>279</v>
      </c>
      <c r="K12" s="59" t="s">
        <v>276</v>
      </c>
      <c r="L12" s="59" t="s">
        <v>278</v>
      </c>
      <c r="M12" s="59" t="s">
        <v>278</v>
      </c>
      <c r="N12" s="59" t="s">
        <v>280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</row>
    <row r="13" spans="1:255" s="23" customFormat="1" ht="21" customHeight="1">
      <c r="A13" s="36"/>
      <c r="B13" s="37"/>
      <c r="C13" s="37"/>
      <c r="D13" s="37"/>
      <c r="E13" s="37"/>
      <c r="F13" s="37"/>
      <c r="G13" s="37"/>
      <c r="H13" s="288"/>
      <c r="I13" s="59"/>
      <c r="J13" s="59"/>
      <c r="K13" s="59"/>
      <c r="L13" s="59"/>
      <c r="M13" s="59"/>
      <c r="N13" s="59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pans="1:255" s="23" customFormat="1" ht="21" customHeight="1">
      <c r="A14" s="43"/>
      <c r="B14" s="44"/>
      <c r="C14" s="44"/>
      <c r="D14" s="44"/>
      <c r="E14" s="44"/>
      <c r="F14" s="44"/>
      <c r="G14" s="44"/>
      <c r="H14" s="288"/>
      <c r="I14" s="59"/>
      <c r="J14" s="59"/>
      <c r="K14" s="59"/>
      <c r="L14" s="59"/>
      <c r="M14" s="59"/>
      <c r="N14" s="59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  <row r="15" spans="1:255" s="23" customFormat="1" ht="21" customHeight="1">
      <c r="A15" s="45"/>
      <c r="B15" s="46"/>
      <c r="C15" s="46"/>
      <c r="D15" s="47"/>
      <c r="E15" s="46"/>
      <c r="F15" s="46"/>
      <c r="G15" s="46"/>
      <c r="H15" s="289"/>
      <c r="I15" s="64"/>
      <c r="J15" s="64"/>
      <c r="K15" s="65"/>
      <c r="L15" s="64"/>
      <c r="M15" s="64"/>
      <c r="N15" s="6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pans="1:255" s="23" customFormat="1" ht="16.5">
      <c r="A16" s="48"/>
      <c r="B16" s="48"/>
      <c r="C16" s="48"/>
      <c r="D16" s="49"/>
      <c r="E16" s="48"/>
      <c r="F16" s="48"/>
      <c r="G16" s="50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</row>
    <row r="17" spans="1:255" s="23" customFormat="1">
      <c r="A17" s="51" t="s">
        <v>171</v>
      </c>
      <c r="B17" s="51"/>
      <c r="C17" s="52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</row>
    <row r="18" spans="1:255" s="23" customFormat="1">
      <c r="C18" s="24"/>
      <c r="I18" s="67" t="s">
        <v>172</v>
      </c>
      <c r="J18" s="68">
        <v>44970</v>
      </c>
      <c r="K18" s="67" t="s">
        <v>173</v>
      </c>
      <c r="L18" s="67" t="s">
        <v>281</v>
      </c>
      <c r="M18" s="67" t="s">
        <v>174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</row>
  </sheetData>
  <mergeCells count="7">
    <mergeCell ref="A1:N1"/>
    <mergeCell ref="B2:C2"/>
    <mergeCell ref="E2:G2"/>
    <mergeCell ref="J2:N2"/>
    <mergeCell ref="D3:F3"/>
    <mergeCell ref="K3:M3"/>
    <mergeCell ref="H2:H15"/>
  </mergeCells>
  <phoneticPr fontId="5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L17" sqref="L17:L18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76" t="s">
        <v>282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2" customFormat="1" ht="18" customHeight="1">
      <c r="A2" s="385" t="s">
        <v>283</v>
      </c>
      <c r="B2" s="386" t="s">
        <v>284</v>
      </c>
      <c r="C2" s="386" t="s">
        <v>285</v>
      </c>
      <c r="D2" s="386" t="s">
        <v>286</v>
      </c>
      <c r="E2" s="386" t="s">
        <v>287</v>
      </c>
      <c r="F2" s="386" t="s">
        <v>288</v>
      </c>
      <c r="G2" s="386" t="s">
        <v>289</v>
      </c>
      <c r="H2" s="386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386" t="s">
        <v>296</v>
      </c>
      <c r="O2" s="386" t="s">
        <v>297</v>
      </c>
    </row>
    <row r="3" spans="1:15" s="2" customFormat="1" ht="18" customHeight="1">
      <c r="A3" s="385"/>
      <c r="B3" s="387"/>
      <c r="C3" s="387"/>
      <c r="D3" s="387"/>
      <c r="E3" s="387"/>
      <c r="F3" s="387"/>
      <c r="G3" s="387"/>
      <c r="H3" s="387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387"/>
      <c r="O3" s="387"/>
    </row>
    <row r="4" spans="1:15" ht="14.25" customHeight="1">
      <c r="A4" s="12">
        <v>1</v>
      </c>
      <c r="B4" s="12" t="s">
        <v>298</v>
      </c>
      <c r="C4" s="13" t="s">
        <v>299</v>
      </c>
      <c r="D4" s="12" t="s">
        <v>118</v>
      </c>
      <c r="E4" s="6" t="s">
        <v>300</v>
      </c>
      <c r="F4" s="6" t="s">
        <v>301</v>
      </c>
      <c r="G4" s="6" t="s">
        <v>65</v>
      </c>
      <c r="H4" s="6" t="s">
        <v>65</v>
      </c>
      <c r="I4" s="12">
        <v>1</v>
      </c>
      <c r="J4" s="12">
        <v>0</v>
      </c>
      <c r="K4" s="12">
        <v>1</v>
      </c>
      <c r="L4" s="12"/>
      <c r="M4" s="12"/>
      <c r="N4" s="12">
        <v>3</v>
      </c>
      <c r="O4" s="6"/>
    </row>
    <row r="5" spans="1:15" ht="14.25" customHeight="1">
      <c r="A5" s="12">
        <v>2</v>
      </c>
      <c r="B5" s="12" t="s">
        <v>302</v>
      </c>
      <c r="C5" s="22" t="s">
        <v>299</v>
      </c>
      <c r="D5" s="12" t="s">
        <v>257</v>
      </c>
      <c r="E5" s="6" t="s">
        <v>144</v>
      </c>
      <c r="F5" s="6" t="s">
        <v>303</v>
      </c>
      <c r="G5" s="6" t="s">
        <v>65</v>
      </c>
      <c r="H5" s="6" t="s">
        <v>65</v>
      </c>
      <c r="I5" s="12">
        <v>2</v>
      </c>
      <c r="J5" s="12"/>
      <c r="K5" s="12">
        <v>1</v>
      </c>
      <c r="L5" s="12"/>
      <c r="M5" s="12">
        <v>1</v>
      </c>
      <c r="N5" s="12">
        <v>4</v>
      </c>
      <c r="O5" s="6"/>
    </row>
    <row r="6" spans="1:15" ht="14.25" customHeight="1">
      <c r="A6" s="12">
        <v>3</v>
      </c>
      <c r="B6" s="12">
        <v>220418560</v>
      </c>
      <c r="C6" s="7" t="s">
        <v>299</v>
      </c>
      <c r="D6" s="12" t="s">
        <v>256</v>
      </c>
      <c r="E6" s="6" t="s">
        <v>144</v>
      </c>
      <c r="F6" s="6" t="s">
        <v>303</v>
      </c>
      <c r="G6" s="6" t="s">
        <v>65</v>
      </c>
      <c r="H6" s="6" t="s">
        <v>65</v>
      </c>
      <c r="I6" s="12">
        <v>1</v>
      </c>
      <c r="J6" s="12">
        <v>0</v>
      </c>
      <c r="K6" s="12">
        <v>1</v>
      </c>
      <c r="L6" s="12"/>
      <c r="M6" s="12"/>
      <c r="N6" s="12">
        <v>3</v>
      </c>
      <c r="O6" s="7"/>
    </row>
    <row r="7" spans="1:15" ht="14.25" customHeight="1">
      <c r="A7" s="12">
        <v>4</v>
      </c>
      <c r="B7" s="12">
        <v>220418559</v>
      </c>
      <c r="C7" s="7" t="s">
        <v>299</v>
      </c>
      <c r="D7" s="12" t="s">
        <v>255</v>
      </c>
      <c r="E7" s="6" t="s">
        <v>144</v>
      </c>
      <c r="F7" s="6" t="s">
        <v>303</v>
      </c>
      <c r="G7" s="6" t="s">
        <v>65</v>
      </c>
      <c r="H7" s="6" t="s">
        <v>65</v>
      </c>
      <c r="I7" s="12"/>
      <c r="J7" s="12"/>
      <c r="K7" s="12">
        <v>1</v>
      </c>
      <c r="L7" s="12"/>
      <c r="M7" s="12">
        <v>0</v>
      </c>
      <c r="N7" s="12">
        <v>1</v>
      </c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2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377" t="s">
        <v>304</v>
      </c>
      <c r="B10" s="378"/>
      <c r="C10" s="378"/>
      <c r="D10" s="379"/>
      <c r="E10" s="380"/>
      <c r="F10" s="381"/>
      <c r="G10" s="381"/>
      <c r="H10" s="381"/>
      <c r="I10" s="382"/>
      <c r="J10" s="377" t="s">
        <v>305</v>
      </c>
      <c r="K10" s="378"/>
      <c r="L10" s="378"/>
      <c r="M10" s="379"/>
      <c r="N10" s="9"/>
      <c r="O10" s="11"/>
    </row>
    <row r="11" spans="1:15" ht="72.95" customHeight="1">
      <c r="A11" s="383" t="s">
        <v>306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2023-02-13T08:48:26Z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82CF59D6DE454B28B3A4864C8D3E1E48</vt:lpwstr>
  </property>
  <property fmtid="{D5CDD505-2E9C-101B-9397-08002B2CF9AE}" pid="4" name="KSOReadingLayout">
    <vt:bool>true</vt:bool>
  </property>
</Properties>
</file>