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<sst xmlns="http://schemas.openxmlformats.org/spreadsheetml/2006/main" count="96" uniqueCount="56">
  <si>
    <t>探路者产品规格表</t>
  </si>
  <si>
    <t>单位：CM</t>
  </si>
  <si>
    <t>日期：</t>
  </si>
  <si>
    <t>产品代码：</t>
  </si>
  <si>
    <t>款号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</si>
  <si>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</si>
  <si>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</si>
  <si>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</si>
  <si>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</si>
  <si>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</si>
  <si>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</si>
  <si>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</si>
  <si>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</si>
  <si>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</si>
  <si>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</si>
  <si>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</si>
  <si>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</si>
  <si>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</si>
  <si>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</si>
  <si>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</si>
  <si>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</si>
  <si>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</si>
  <si>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-1-0</t>
  </si>
  <si>
    <t>-0.5-1</t>
  </si>
  <si>
    <t>+1+1</t>
  </si>
  <si>
    <t>-1+0.5</t>
  </si>
  <si>
    <t>-1-1</t>
  </si>
  <si>
    <t>胸围</t>
  </si>
  <si>
    <t>-1+1</t>
  </si>
  <si>
    <t>-0-1</t>
  </si>
  <si>
    <t>-1-0.9</t>
  </si>
  <si>
    <t>摆围</t>
  </si>
  <si>
    <t>+1-1</t>
  </si>
  <si>
    <t>肩宽</t>
  </si>
  <si>
    <t>+0.6+0.5</t>
  </si>
  <si>
    <t>+1+0.5</t>
  </si>
  <si>
    <t>-0.6-0.6</t>
  </si>
  <si>
    <t>-1-0.8</t>
  </si>
  <si>
    <t>+1+0.7</t>
  </si>
  <si>
    <t>肩点袖长</t>
  </si>
  <si>
    <t>-0.3-1</t>
  </si>
  <si>
    <t>-0-0</t>
  </si>
  <si>
    <t>+0.5+0.5</t>
  </si>
  <si>
    <t>-0.4-0.5</t>
  </si>
  <si>
    <t>-1-0.5</t>
  </si>
  <si>
    <t>袖肥/2（参考值）</t>
  </si>
  <si>
    <t>0</t>
  </si>
  <si>
    <t>+0.3-0.2</t>
  </si>
  <si>
    <t>+0.2-0.3</t>
  </si>
  <si>
    <t>袖肘围/2</t>
  </si>
  <si>
    <t>+0.3-0</t>
  </si>
  <si>
    <t>-0.7-0.7</t>
  </si>
  <si>
    <t>+0.3-0.4</t>
  </si>
  <si>
    <t>袖口围/2（平量）</t>
  </si>
  <si>
    <t>+0.3-0.8</t>
  </si>
  <si>
    <t>下领围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</si>
</sst>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3"/>
      <name val="宋体"/>
      <charset val="134"/>
      <scheme val="minor"/>
    </font>
    <font>
      <b/>
      <sz val="18"/>
      <name val="微软雅黑"/>
      <charset val="134"/>
    </font>
    <font>
      <b/>
      <sz val="18"/>
      <color theme="3"/>
      <name val="微软雅黑"/>
      <charset val="134"/>
    </font>
    <font>
      <b/>
      <sz val="10"/>
      <name val="微软雅黑"/>
      <charset val="134"/>
    </font>
    <font>
      <b/>
      <sz val="10"/>
      <color theme="3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49" applyNumberFormat="1" applyFont="1" applyAlignment="1">
      <alignment horizontal="center" vertical="center"/>
    </xf>
    <xf numFmtId="0" fontId="3" fillId="2" borderId="0" xfId="49" applyNumberFormat="1" applyFont="1" applyFill="1" applyAlignment="1">
      <alignment horizontal="center" vertical="center"/>
    </xf>
    <xf numFmtId="0" fontId="4" fillId="0" borderId="0" xfId="49" applyNumberFormat="1" applyFont="1" applyBorder="1" applyAlignment="1">
      <alignment horizontal="center" vertical="center"/>
    </xf>
    <xf numFmtId="0" fontId="5" fillId="2" borderId="0" xfId="49" applyNumberFormat="1" applyFont="1" applyFill="1" applyBorder="1" applyAlignment="1">
      <alignment horizontal="center" vertical="center"/>
    </xf>
    <xf numFmtId="0" fontId="4" fillId="0" borderId="1" xfId="49" applyNumberFormat="1" applyFont="1" applyBorder="1" applyAlignment="1">
      <alignment horizontal="center" vertical="center"/>
    </xf>
    <xf numFmtId="0" fontId="4" fillId="0" borderId="2" xfId="49" applyNumberFormat="1" applyFont="1" applyBorder="1" applyAlignment="1">
      <alignment horizontal="center" vertical="center"/>
    </xf>
    <xf numFmtId="0" fontId="4" fillId="0" borderId="3" xfId="49" applyNumberFormat="1" applyFont="1" applyBorder="1" applyAlignment="1">
      <alignment horizontal="center" vertical="center"/>
    </xf>
    <xf numFmtId="0" fontId="4" fillId="0" borderId="4" xfId="49" applyNumberFormat="1" applyFont="1" applyBorder="1" applyAlignment="1">
      <alignment horizontal="center" vertical="center"/>
    </xf>
    <xf numFmtId="0" fontId="5" fillId="2" borderId="4" xfId="49" applyNumberFormat="1" applyFont="1" applyFill="1" applyBorder="1" applyAlignment="1">
      <alignment horizontal="center" vertical="center"/>
    </xf>
    <xf numFmtId="0" fontId="4" fillId="0" borderId="5" xfId="49" applyNumberFormat="1" applyFont="1" applyBorder="1" applyAlignment="1">
      <alignment horizontal="center" vertical="center"/>
    </xf>
    <xf numFmtId="0" fontId="4" fillId="0" borderId="6" xfId="49" applyNumberFormat="1" applyFont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/>
    </xf>
    <xf numFmtId="0" fontId="5" fillId="2" borderId="2" xfId="49" applyNumberFormat="1" applyFont="1" applyFill="1" applyBorder="1" applyAlignment="1">
      <alignment horizontal="center" vertical="center"/>
    </xf>
    <xf numFmtId="0" fontId="4" fillId="0" borderId="7" xfId="49" applyNumberFormat="1" applyFont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7" fillId="0" borderId="2" xfId="49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  <xf numFmtId="0" fontId="4" fillId="0" borderId="2" xfId="49" applyNumberFormat="1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1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read\Documents\WeChat%20Files\wxid_iagk0bke36n121\FileStorage\File\2022-11\TAKKAL81213-&#30007;&#24335;&#38271;&#34966;&#34924;&#34923;-&#21326;&#297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+洗唛"/>
      <sheetName val="开发规格表"/>
      <sheetName val="批办报告"/>
      <sheetName val="BOM"/>
      <sheetName val="全码规格表"/>
    </sheetNames>
    <sheetDataSet>
      <sheetData sheetId="0">
        <row r="5">
          <cell r="D5" t="str">
            <v>男式长袖衬衫</v>
          </cell>
        </row>
        <row r="6">
          <cell r="D6" t="str">
            <v>TAKKAL81213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I15" sqref="I15:N15"/>
    </sheetView>
  </sheetViews>
  <sheetFormatPr defaultColWidth="9" defaultRowHeight="13.5"/>
  <cols>
    <col min="4" max="4" width="9" style="1"/>
    <col min="9" max="14" width="13.625" customWidth="1"/>
  </cols>
  <sheetData>
    <row r="1" ht="24.75" spans="1:8">
      <c r="A1" s="2" t="s">
        <v>0</v>
      </c>
      <c r="B1" s="2"/>
      <c r="C1" s="2"/>
      <c r="D1" s="3"/>
      <c r="E1" s="2"/>
      <c r="F1" s="2"/>
      <c r="G1" s="2"/>
      <c r="H1" s="2"/>
    </row>
    <row r="2" ht="16.5" spans="1:8">
      <c r="A2" s="4" t="s">
        <v>1</v>
      </c>
      <c r="B2" s="4"/>
      <c r="C2" s="4"/>
      <c r="D2" s="5"/>
      <c r="E2" s="4"/>
      <c r="F2" s="4" t="s">
        <v>2</v>
      </c>
      <c r="G2" s="6"/>
      <c r="H2" s="6"/>
    </row>
    <row r="3" ht="16.5" spans="1:8">
      <c r="A3" s="7" t="s">
        <v>3</v>
      </c>
      <c r="B3" s="8" t="str">
        <f>[1]封面!D5</f>
        <v>男式长袖衬衫</v>
      </c>
      <c r="C3" s="9"/>
      <c r="D3" s="10"/>
      <c r="E3" s="11"/>
      <c r="F3" s="7" t="s">
        <v>4</v>
      </c>
      <c r="G3" s="19" t="str">
        <f>[1]封面!D6</f>
        <v>TAKKAL81213</v>
      </c>
      <c r="H3" s="7"/>
    </row>
    <row r="4" ht="16.5" spans="1:8">
      <c r="A4" s="8"/>
      <c r="B4" s="9"/>
      <c r="C4" s="9"/>
      <c r="D4" s="10"/>
      <c r="E4" s="9"/>
      <c r="F4" s="9"/>
      <c r="G4" s="9"/>
      <c r="H4" s="11"/>
    </row>
    <row r="5" ht="16.5" spans="1:14">
      <c r="A5" s="12" t="s">
        <v>5</v>
      </c>
      <c r="B5" s="13" t="s">
        <v>6</v>
      </c>
      <c r="C5" s="13" t="s">
        <v>7</v>
      </c>
      <c r="D5" s="14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3" t="s">
        <v>6</v>
      </c>
      <c r="J5" s="13" t="s">
        <v>7</v>
      </c>
      <c r="K5" s="14" t="s">
        <v>8</v>
      </c>
      <c r="L5" s="13" t="s">
        <v>9</v>
      </c>
      <c r="M5" s="13" t="s">
        <v>10</v>
      </c>
      <c r="N5" s="13" t="s">
        <v>11</v>
      </c>
    </row>
    <row r="6" ht="16.5" spans="1:14">
      <c r="A6" s="15" t="s">
        <v>13</v>
      </c>
      <c r="B6" s="13" t="s">
        <v>14</v>
      </c>
      <c r="C6" s="13" t="s">
        <v>15</v>
      </c>
      <c r="D6" s="14" t="s">
        <v>16</v>
      </c>
      <c r="E6" s="13" t="s">
        <v>17</v>
      </c>
      <c r="F6" s="13" t="s">
        <v>18</v>
      </c>
      <c r="G6" s="13" t="s">
        <v>19</v>
      </c>
      <c r="H6" s="13" t="s">
        <v>20</v>
      </c>
      <c r="I6" s="13" t="s">
        <v>14</v>
      </c>
      <c r="J6" s="13" t="s">
        <v>15</v>
      </c>
      <c r="K6" s="14" t="s">
        <v>16</v>
      </c>
      <c r="L6" s="13" t="s">
        <v>17</v>
      </c>
      <c r="M6" s="13" t="s">
        <v>18</v>
      </c>
      <c r="N6" s="13" t="s">
        <v>19</v>
      </c>
    </row>
    <row r="7" ht="16.5" spans="1:14">
      <c r="A7" s="16" t="s">
        <v>21</v>
      </c>
      <c r="B7" s="16">
        <f>C7-1</f>
        <v>71</v>
      </c>
      <c r="C7" s="16">
        <f>D7-2</f>
        <v>72</v>
      </c>
      <c r="D7" s="14">
        <v>74</v>
      </c>
      <c r="E7" s="16">
        <f>D7+2</f>
        <v>76</v>
      </c>
      <c r="F7" s="16">
        <f>E7+2</f>
        <v>78</v>
      </c>
      <c r="G7" s="16">
        <f>F7+1</f>
        <v>79</v>
      </c>
      <c r="H7" s="16">
        <f>G7+1</f>
        <v>80</v>
      </c>
      <c r="I7" s="18" t="s">
        <v>22</v>
      </c>
      <c r="J7" s="18" t="s">
        <v>23</v>
      </c>
      <c r="K7" s="18" t="s">
        <v>24</v>
      </c>
      <c r="L7" s="18" t="s">
        <v>24</v>
      </c>
      <c r="M7" s="18" t="s">
        <v>25</v>
      </c>
      <c r="N7" s="18" t="s">
        <v>26</v>
      </c>
    </row>
    <row r="8" ht="16.5" spans="1:14">
      <c r="A8" s="16" t="s">
        <v>27</v>
      </c>
      <c r="B8" s="16">
        <f>C8-4</f>
        <v>114</v>
      </c>
      <c r="C8" s="16">
        <f>D8-4</f>
        <v>118</v>
      </c>
      <c r="D8" s="14">
        <v>122</v>
      </c>
      <c r="E8" s="16">
        <f>D8+4</f>
        <v>126</v>
      </c>
      <c r="F8" s="16">
        <f>E8+4</f>
        <v>130</v>
      </c>
      <c r="G8" s="16">
        <f>F8+6</f>
        <v>136</v>
      </c>
      <c r="H8" s="16">
        <f>G8+6</f>
        <v>142</v>
      </c>
      <c r="I8" s="18" t="s">
        <v>28</v>
      </c>
      <c r="J8" s="18" t="s">
        <v>29</v>
      </c>
      <c r="K8" s="18" t="s">
        <v>30</v>
      </c>
      <c r="L8" s="18" t="s">
        <v>22</v>
      </c>
      <c r="M8" s="18" t="s">
        <v>29</v>
      </c>
      <c r="N8" s="18" t="s">
        <v>26</v>
      </c>
    </row>
    <row r="9" ht="16.5" spans="1:14">
      <c r="A9" s="16" t="s">
        <v>31</v>
      </c>
      <c r="B9" s="16">
        <f>C9-4</f>
        <v>112</v>
      </c>
      <c r="C9" s="16">
        <f>D9-4</f>
        <v>116</v>
      </c>
      <c r="D9" s="14">
        <v>120</v>
      </c>
      <c r="E9" s="16">
        <f>D9+4</f>
        <v>124</v>
      </c>
      <c r="F9" s="16">
        <f>E9+5</f>
        <v>129</v>
      </c>
      <c r="G9" s="16">
        <f>F9+6</f>
        <v>135</v>
      </c>
      <c r="H9" s="16">
        <f>G9+7</f>
        <v>142</v>
      </c>
      <c r="I9" s="18" t="s">
        <v>26</v>
      </c>
      <c r="J9" s="18" t="s">
        <v>28</v>
      </c>
      <c r="K9" s="18" t="s">
        <v>26</v>
      </c>
      <c r="L9" s="18" t="s">
        <v>26</v>
      </c>
      <c r="M9" s="18" t="s">
        <v>32</v>
      </c>
      <c r="N9" s="18" t="s">
        <v>32</v>
      </c>
    </row>
    <row r="10" ht="16.5" spans="1:14">
      <c r="A10" s="16" t="s">
        <v>33</v>
      </c>
      <c r="B10" s="16">
        <f>C10-1.2</f>
        <v>53.6</v>
      </c>
      <c r="C10" s="16">
        <f>D10-1.2</f>
        <v>54.8</v>
      </c>
      <c r="D10" s="14">
        <v>56</v>
      </c>
      <c r="E10" s="16">
        <f>D10+1.2</f>
        <v>57.2</v>
      </c>
      <c r="F10" s="16">
        <f>E10+1.2</f>
        <v>58.4</v>
      </c>
      <c r="G10" s="16">
        <f>F10+1.4</f>
        <v>59.8</v>
      </c>
      <c r="H10" s="16">
        <f>G10+1.4</f>
        <v>61.2</v>
      </c>
      <c r="I10" s="18" t="s">
        <v>34</v>
      </c>
      <c r="J10" s="18" t="s">
        <v>35</v>
      </c>
      <c r="K10" s="18" t="s">
        <v>36</v>
      </c>
      <c r="L10" s="18" t="s">
        <v>37</v>
      </c>
      <c r="M10" s="18" t="s">
        <v>38</v>
      </c>
      <c r="N10" s="18" t="s">
        <v>35</v>
      </c>
    </row>
    <row r="11" ht="16.5" spans="1:14">
      <c r="A11" s="16" t="s">
        <v>39</v>
      </c>
      <c r="B11" s="16">
        <f>C11-0.6</f>
        <v>56.2</v>
      </c>
      <c r="C11" s="16">
        <f>D11-1.2</f>
        <v>56.8</v>
      </c>
      <c r="D11" s="14">
        <v>58</v>
      </c>
      <c r="E11" s="16">
        <f>D11+1.2</f>
        <v>59.2</v>
      </c>
      <c r="F11" s="16">
        <f>E11+1.2</f>
        <v>60.4</v>
      </c>
      <c r="G11" s="16">
        <f>F11+0.6</f>
        <v>61</v>
      </c>
      <c r="H11" s="16">
        <f>G11+0.6</f>
        <v>61.6</v>
      </c>
      <c r="I11" s="18" t="s">
        <v>26</v>
      </c>
      <c r="J11" s="18" t="s">
        <v>40</v>
      </c>
      <c r="K11" s="18" t="s">
        <v>41</v>
      </c>
      <c r="L11" s="18" t="s">
        <v>42</v>
      </c>
      <c r="M11" s="18" t="s">
        <v>43</v>
      </c>
      <c r="N11" s="18" t="s">
        <v>44</v>
      </c>
    </row>
    <row r="12" ht="16.5" spans="1:14">
      <c r="A12" s="16" t="s">
        <v>45</v>
      </c>
      <c r="B12" s="17">
        <f>C12-0.7</f>
        <v>21.6</v>
      </c>
      <c r="C12" s="17">
        <f>D12-0.7</f>
        <v>22.3</v>
      </c>
      <c r="D12" s="14">
        <v>23</v>
      </c>
      <c r="E12" s="17">
        <f>D12+0.7</f>
        <v>23.7</v>
      </c>
      <c r="F12" s="17">
        <f>E12+0.7</f>
        <v>24.4</v>
      </c>
      <c r="G12" s="17">
        <f>F12+0.95</f>
        <v>25.35</v>
      </c>
      <c r="H12" s="17">
        <f>G12+0.95</f>
        <v>26.3</v>
      </c>
      <c r="I12" s="18" t="s">
        <v>46</v>
      </c>
      <c r="J12" s="18" t="s">
        <v>46</v>
      </c>
      <c r="K12" s="18" t="s">
        <v>47</v>
      </c>
      <c r="L12" s="18" t="s">
        <v>48</v>
      </c>
      <c r="M12" s="18" t="s">
        <v>46</v>
      </c>
      <c r="N12" s="18" t="s">
        <v>46</v>
      </c>
    </row>
    <row r="13" ht="16.5" spans="1:14">
      <c r="A13" s="16" t="s">
        <v>49</v>
      </c>
      <c r="B13" s="16">
        <f>C13-0.6</f>
        <v>-1.2</v>
      </c>
      <c r="C13" s="16">
        <f>D13-0.6</f>
        <v>-0.6</v>
      </c>
      <c r="D13" s="14"/>
      <c r="E13" s="16">
        <f>D13+0.6</f>
        <v>0.6</v>
      </c>
      <c r="F13" s="16">
        <f>E13+0.6</f>
        <v>1.2</v>
      </c>
      <c r="G13" s="16">
        <f>F13+0.95</f>
        <v>2.15</v>
      </c>
      <c r="H13" s="16">
        <f>G13+0.95</f>
        <v>3.1</v>
      </c>
      <c r="I13" s="18" t="s">
        <v>50</v>
      </c>
      <c r="J13" s="18" t="s">
        <v>50</v>
      </c>
      <c r="K13" s="18" t="s">
        <v>41</v>
      </c>
      <c r="L13" s="18" t="s">
        <v>51</v>
      </c>
      <c r="M13" s="18" t="s">
        <v>41</v>
      </c>
      <c r="N13" s="18" t="s">
        <v>52</v>
      </c>
    </row>
    <row r="14" ht="16.5" spans="1:14">
      <c r="A14" s="16" t="s">
        <v>53</v>
      </c>
      <c r="B14" s="16">
        <f>C14-0.4</f>
        <v>11.7</v>
      </c>
      <c r="C14" s="16">
        <f>D14-0.4</f>
        <v>12.1</v>
      </c>
      <c r="D14" s="14">
        <v>12.5</v>
      </c>
      <c r="E14" s="16">
        <f>D14+0.4</f>
        <v>12.9</v>
      </c>
      <c r="F14" s="16">
        <f>E14+0.4</f>
        <v>13.3</v>
      </c>
      <c r="G14" s="16">
        <f>F14+0.6</f>
        <v>13.9</v>
      </c>
      <c r="H14" s="16">
        <f>G14+0.6</f>
        <v>14.5</v>
      </c>
      <c r="I14" s="18" t="s">
        <v>41</v>
      </c>
      <c r="J14" s="18" t="s">
        <v>41</v>
      </c>
      <c r="K14" s="18" t="s">
        <v>41</v>
      </c>
      <c r="L14" s="18" t="s">
        <v>54</v>
      </c>
      <c r="M14" s="18" t="s">
        <v>41</v>
      </c>
      <c r="N14" s="18" t="s">
        <v>41</v>
      </c>
    </row>
    <row r="15" ht="16.5" spans="1:14">
      <c r="A15" s="16" t="s">
        <v>55</v>
      </c>
      <c r="B15" s="16">
        <f>C15-1</f>
        <v>42.5</v>
      </c>
      <c r="C15" s="16">
        <f>D15-1</f>
        <v>43.5</v>
      </c>
      <c r="D15" s="14">
        <v>44.5</v>
      </c>
      <c r="E15" s="16">
        <f>D15+1</f>
        <v>45.5</v>
      </c>
      <c r="F15" s="16">
        <f>E15+1</f>
        <v>46.5</v>
      </c>
      <c r="G15" s="16">
        <f>F15+1.5</f>
        <v>48</v>
      </c>
      <c r="H15" s="16">
        <f>G15+1.5</f>
        <v>49.5</v>
      </c>
      <c r="I15" s="18" t="s">
        <v>50</v>
      </c>
      <c r="J15" s="18" t="s">
        <v>50</v>
      </c>
      <c r="K15" s="18" t="s">
        <v>41</v>
      </c>
      <c r="L15" s="18" t="s">
        <v>51</v>
      </c>
      <c r="M15" s="18" t="s">
        <v>41</v>
      </c>
      <c r="N15" s="18" t="s">
        <v>52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2022-11-28T10:30:54Z</dcterms:created>
  <dcterms:modified xsi:type="dcterms:W3CDTF">2022-11-28T10:33:19Z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63C94CB4B2D84F31B04981BD5EE13E56</vt:lpwstr>
  </property>
  <property fmtid="{D5CDD505-2E9C-101B-9397-08002B2CF9AE}" pid="3" name="KSOProductBuildVer">
    <vt:lpwstr>2052-11.1.0.12598</vt:lpwstr>
  </property>
</Properties>
</file>