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<sst xmlns="http://schemas.openxmlformats.org/spreadsheetml/2006/main" count="77" uniqueCount="46">
  <si>
    <t>TAZZBL82719全码板（单位：厘米）</t>
  </si>
  <si>
    <t xml:space="preserve">              号型
部位</t>
  </si>
  <si>
    <t>S</t>
  </si>
  <si>
    <t>M</t>
  </si>
  <si>
    <t>L</t>
  </si>
  <si>
    <t>XL</t>
  </si>
  <si>
    <t>XXL</t>
  </si>
  <si>
    <t>公差+/-</t>
  </si>
  <si>
    <t>155/84B</t>
  </si>
  <si>
    <t>160/88B</t>
  </si>
  <si>
    <t>165/92B</t>
  </si>
  <si>
    <t>170/96B</t>
  </si>
  <si>
    <t>175/100B</t>
  </si>
  <si>
    <t>后中长</t>
  </si>
  <si>
    <t>-1-0</t>
  </si>
  <si>
    <t>-0.5-1</t>
  </si>
  <si>
    <t>+1+1</t>
  </si>
  <si>
    <t>-1+0.5</t>
  </si>
  <si>
    <t>胸围</t>
  </si>
  <si>
    <t>-1+1</t>
  </si>
  <si>
    <t>-0-1</t>
  </si>
  <si>
    <t>-1-0.9</t>
  </si>
  <si>
    <t>摆围</t>
  </si>
  <si>
    <t>-1-1</t>
  </si>
  <si>
    <t>+1-1</t>
  </si>
  <si>
    <t>后中袖长</t>
  </si>
  <si>
    <t>+0.6+0.5</t>
  </si>
  <si>
    <t>+1+0.5</t>
  </si>
  <si>
    <t>-0.6-0.6</t>
  </si>
  <si>
    <t>-1-0.8</t>
  </si>
  <si>
    <t>+1+0.7</t>
  </si>
  <si>
    <t>袖肥/2</t>
  </si>
  <si>
    <t>-0.3-1</t>
  </si>
  <si>
    <t>-0-0</t>
  </si>
  <si>
    <t>+0.5+0.5</t>
  </si>
  <si>
    <t>-0.4-0.5</t>
  </si>
  <si>
    <t>袖口围/2（松量）</t>
  </si>
  <si>
    <t>0</t>
  </si>
  <si>
    <t>+0.3-0.2</t>
  </si>
  <si>
    <t>+0.2-0.3</t>
  </si>
  <si>
    <t>下领围</t>
  </si>
  <si>
    <t>+0.3-0</t>
  </si>
  <si>
    <t>-0.7-0.7</t>
  </si>
  <si>
    <t>帽高</t>
  </si>
  <si>
    <t>+0.3-0.8</t>
  </si>
  <si>
    <t>帽宽/2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</si>
</sst>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0"/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51" applyFont="1" applyFill="1" applyBorder="1" applyAlignment="1">
      <alignment horizontal="center"/>
    </xf>
    <xf numFmtId="0" fontId="1" fillId="2" borderId="2" xfId="51" applyFont="1" applyFill="1" applyBorder="1" applyAlignment="1">
      <alignment horizontal="center"/>
    </xf>
    <xf numFmtId="0" fontId="1" fillId="2" borderId="3" xfId="5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0" fontId="2" fillId="2" borderId="5" xfId="51" applyFont="1" applyFill="1" applyBorder="1" applyAlignment="1">
      <alignment horizontal="center"/>
    </xf>
    <xf numFmtId="0" fontId="2" fillId="2" borderId="6" xfId="5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/>
    </xf>
    <xf numFmtId="0" fontId="3" fillId="2" borderId="5" xfId="51" applyFont="1" applyFill="1" applyBorder="1" applyAlignment="1">
      <alignment horizontal="center"/>
    </xf>
    <xf numFmtId="0" fontId="2" fillId="2" borderId="7" xfId="51" applyFont="1" applyFill="1" applyBorder="1" applyAlignment="1">
      <alignment horizontal="left"/>
    </xf>
    <xf numFmtId="176" fontId="3" fillId="2" borderId="5" xfId="51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176" fontId="3" fillId="2" borderId="6" xfId="51" applyNumberFormat="1" applyFont="1" applyFill="1" applyBorder="1" applyAlignment="1">
      <alignment horizontal="center"/>
    </xf>
    <xf numFmtId="49" fontId="0" fillId="0" borderId="5" xfId="0" applyNumberForma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0" fontId="2" fillId="2" borderId="5" xfId="1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110509_2006-09-28 3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0 10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J18" sqref="J18"/>
    </sheetView>
  </sheetViews>
  <sheetFormatPr defaultColWidth="9" defaultRowHeight="13.5"/>
  <cols>
    <col min="1" max="1" width="10.75" customWidth="1"/>
    <col min="8" max="12" width="13.625" customWidth="1"/>
  </cols>
  <sheetData>
    <row r="1" ht="29.25" spans="1:7">
      <c r="A1" s="1" t="s">
        <v>0</v>
      </c>
      <c r="B1" s="2"/>
      <c r="C1" s="2"/>
      <c r="D1" s="2"/>
      <c r="E1" s="2"/>
      <c r="F1" s="2"/>
      <c r="G1" s="3"/>
    </row>
    <row r="2" ht="16.5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2</v>
      </c>
      <c r="I2" s="5" t="s">
        <v>3</v>
      </c>
      <c r="J2" s="5" t="s">
        <v>4</v>
      </c>
      <c r="K2" s="5" t="s">
        <v>5</v>
      </c>
      <c r="L2" s="5" t="s">
        <v>6</v>
      </c>
    </row>
    <row r="3" ht="16.5" spans="1:12">
      <c r="A3" s="7"/>
      <c r="B3" s="8" t="s">
        <v>8</v>
      </c>
      <c r="C3" s="5" t="s">
        <v>9</v>
      </c>
      <c r="D3" s="8" t="s">
        <v>10</v>
      </c>
      <c r="E3" s="8" t="s">
        <v>11</v>
      </c>
      <c r="F3" s="8" t="s">
        <v>12</v>
      </c>
      <c r="G3" s="6"/>
      <c r="H3" s="8" t="s">
        <v>8</v>
      </c>
      <c r="I3" s="5" t="s">
        <v>9</v>
      </c>
      <c r="J3" s="8" t="s">
        <v>10</v>
      </c>
      <c r="K3" s="8" t="s">
        <v>11</v>
      </c>
      <c r="L3" s="8" t="s">
        <v>12</v>
      </c>
    </row>
    <row r="4" ht="16.5" spans="1:12">
      <c r="A4" s="9" t="s">
        <v>13</v>
      </c>
      <c r="B4" s="10">
        <f>C4-2</f>
        <v>65</v>
      </c>
      <c r="C4" s="11">
        <v>67</v>
      </c>
      <c r="D4" s="10">
        <f>C4+2</f>
        <v>69</v>
      </c>
      <c r="E4" s="10">
        <f>D4+2</f>
        <v>71</v>
      </c>
      <c r="F4" s="10">
        <f>E4+1</f>
        <v>72</v>
      </c>
      <c r="G4" s="12">
        <v>1</v>
      </c>
      <c r="H4" s="13" t="s">
        <v>14</v>
      </c>
      <c r="I4" s="13" t="s">
        <v>15</v>
      </c>
      <c r="J4" s="13" t="s">
        <v>16</v>
      </c>
      <c r="K4" s="13" t="s">
        <v>16</v>
      </c>
      <c r="L4" s="13" t="s">
        <v>17</v>
      </c>
    </row>
    <row r="5" ht="16.5" spans="1:12">
      <c r="A5" s="9" t="s">
        <v>18</v>
      </c>
      <c r="B5" s="10">
        <f>C5-4</f>
        <v>110</v>
      </c>
      <c r="C5" s="11">
        <v>114</v>
      </c>
      <c r="D5" s="10">
        <f>C5+4</f>
        <v>118</v>
      </c>
      <c r="E5" s="10">
        <f>D5+4</f>
        <v>122</v>
      </c>
      <c r="F5" s="10">
        <f>E5+6</f>
        <v>128</v>
      </c>
      <c r="G5" s="12">
        <v>1</v>
      </c>
      <c r="H5" s="13" t="s">
        <v>19</v>
      </c>
      <c r="I5" s="13" t="s">
        <v>20</v>
      </c>
      <c r="J5" s="13" t="s">
        <v>21</v>
      </c>
      <c r="K5" s="13" t="s">
        <v>14</v>
      </c>
      <c r="L5" s="13" t="s">
        <v>20</v>
      </c>
    </row>
    <row r="6" ht="16.5" spans="1:12">
      <c r="A6" s="9" t="s">
        <v>22</v>
      </c>
      <c r="B6" s="10">
        <f>C6-4</f>
        <v>116</v>
      </c>
      <c r="C6" s="11">
        <v>120</v>
      </c>
      <c r="D6" s="10">
        <f>C6+4</f>
        <v>124</v>
      </c>
      <c r="E6" s="10">
        <f>D6+5</f>
        <v>129</v>
      </c>
      <c r="F6" s="10">
        <f>E6+6</f>
        <v>135</v>
      </c>
      <c r="G6" s="12">
        <v>1</v>
      </c>
      <c r="H6" s="13" t="s">
        <v>23</v>
      </c>
      <c r="I6" s="13" t="s">
        <v>19</v>
      </c>
      <c r="J6" s="13" t="s">
        <v>23</v>
      </c>
      <c r="K6" s="13" t="s">
        <v>23</v>
      </c>
      <c r="L6" s="13" t="s">
        <v>24</v>
      </c>
    </row>
    <row r="7" ht="16.5" spans="1:12">
      <c r="A7" s="14" t="s">
        <v>25</v>
      </c>
      <c r="B7" s="15">
        <f>C7-1.5</f>
        <v>79.5</v>
      </c>
      <c r="C7" s="11">
        <v>81</v>
      </c>
      <c r="D7" s="15">
        <f>C7+1.5</f>
        <v>82.5</v>
      </c>
      <c r="E7" s="15">
        <f>D7+1.5</f>
        <v>84</v>
      </c>
      <c r="F7" s="15">
        <f>E7+1.1</f>
        <v>85.1</v>
      </c>
      <c r="G7" s="16">
        <v>0.5</v>
      </c>
      <c r="H7" s="13" t="s">
        <v>26</v>
      </c>
      <c r="I7" s="13" t="s">
        <v>27</v>
      </c>
      <c r="J7" s="13" t="s">
        <v>28</v>
      </c>
      <c r="K7" s="13" t="s">
        <v>29</v>
      </c>
      <c r="L7" s="13" t="s">
        <v>30</v>
      </c>
    </row>
    <row r="8" ht="16.5" spans="1:12">
      <c r="A8" s="9" t="s">
        <v>31</v>
      </c>
      <c r="B8" s="10">
        <f>C8-0.8</f>
        <v>23.2</v>
      </c>
      <c r="C8" s="11">
        <v>24</v>
      </c>
      <c r="D8" s="10">
        <f>C8+0.8</f>
        <v>24.8</v>
      </c>
      <c r="E8" s="10">
        <f>D8+0.8</f>
        <v>25.6</v>
      </c>
      <c r="F8" s="10">
        <f>E8+1.3</f>
        <v>26.9</v>
      </c>
      <c r="G8" s="12">
        <v>0.5</v>
      </c>
      <c r="H8" s="13" t="s">
        <v>23</v>
      </c>
      <c r="I8" s="13" t="s">
        <v>32</v>
      </c>
      <c r="J8" s="13" t="s">
        <v>33</v>
      </c>
      <c r="K8" s="13" t="s">
        <v>34</v>
      </c>
      <c r="L8" s="13" t="s">
        <v>35</v>
      </c>
    </row>
    <row r="9" ht="16.5" spans="1:12">
      <c r="A9" s="9" t="s">
        <v>36</v>
      </c>
      <c r="B9" s="10">
        <f>C9-0.5</f>
        <v>11.5</v>
      </c>
      <c r="C9" s="17">
        <v>12</v>
      </c>
      <c r="D9" s="10">
        <f>C9+0.5</f>
        <v>12.5</v>
      </c>
      <c r="E9" s="10">
        <f>D9+0.5</f>
        <v>13</v>
      </c>
      <c r="F9" s="10">
        <f>E9+0.7</f>
        <v>13.7</v>
      </c>
      <c r="G9" s="12">
        <v>0.5</v>
      </c>
      <c r="H9" s="13" t="s">
        <v>37</v>
      </c>
      <c r="I9" s="13" t="s">
        <v>37</v>
      </c>
      <c r="J9" s="13" t="s">
        <v>38</v>
      </c>
      <c r="K9" s="13" t="s">
        <v>39</v>
      </c>
      <c r="L9" s="13" t="s">
        <v>37</v>
      </c>
    </row>
    <row r="10" ht="16.5" spans="1:12">
      <c r="A10" s="9" t="s">
        <v>40</v>
      </c>
      <c r="B10" s="10">
        <f>C10-1</f>
        <v>55</v>
      </c>
      <c r="C10" s="17">
        <v>56</v>
      </c>
      <c r="D10" s="10">
        <f>C10+1</f>
        <v>57</v>
      </c>
      <c r="E10" s="10">
        <f>D10+1</f>
        <v>58</v>
      </c>
      <c r="F10" s="10">
        <f>E10+1.5</f>
        <v>59.5</v>
      </c>
      <c r="G10" s="12">
        <v>0.5</v>
      </c>
      <c r="H10" s="13" t="s">
        <v>41</v>
      </c>
      <c r="I10" s="13" t="s">
        <v>41</v>
      </c>
      <c r="J10" s="13" t="s">
        <v>33</v>
      </c>
      <c r="K10" s="13" t="s">
        <v>42</v>
      </c>
      <c r="L10" s="13" t="s">
        <v>33</v>
      </c>
    </row>
    <row r="11" ht="16.5" spans="1:12">
      <c r="A11" s="9" t="s">
        <v>43</v>
      </c>
      <c r="B11" s="10">
        <f>C11-0.5</f>
        <v>38</v>
      </c>
      <c r="C11" s="17">
        <v>38.5</v>
      </c>
      <c r="D11" s="10">
        <f>C11+0.5</f>
        <v>39</v>
      </c>
      <c r="E11" s="10">
        <f>D11+0.5</f>
        <v>39.5</v>
      </c>
      <c r="F11" s="10">
        <f>E11+0.5</f>
        <v>40</v>
      </c>
      <c r="G11" s="12">
        <v>0.5</v>
      </c>
      <c r="H11" s="13" t="s">
        <v>33</v>
      </c>
      <c r="I11" s="13" t="s">
        <v>33</v>
      </c>
      <c r="J11" s="13" t="s">
        <v>33</v>
      </c>
      <c r="K11" s="13" t="s">
        <v>44</v>
      </c>
      <c r="L11" s="13" t="s">
        <v>33</v>
      </c>
    </row>
    <row r="12" ht="16.5" spans="1:12">
      <c r="A12" s="9" t="s">
        <v>45</v>
      </c>
      <c r="B12" s="10">
        <f>C12-0.5</f>
        <v>28</v>
      </c>
      <c r="C12" s="17">
        <v>28.5</v>
      </c>
      <c r="D12" s="10">
        <f>C12+0.5</f>
        <v>29</v>
      </c>
      <c r="E12" s="10">
        <f>D12+0.5</f>
        <v>29.5</v>
      </c>
      <c r="F12" s="10">
        <f>E12+0.75</f>
        <v>30.25</v>
      </c>
      <c r="G12" s="12">
        <v>0.5</v>
      </c>
      <c r="H12" s="13" t="s">
        <v>41</v>
      </c>
      <c r="I12" s="13" t="s">
        <v>41</v>
      </c>
      <c r="J12" s="13" t="s">
        <v>33</v>
      </c>
      <c r="K12" s="13" t="s">
        <v>42</v>
      </c>
      <c r="L12" s="13" t="s">
        <v>33</v>
      </c>
    </row>
  </sheetData>
  <mergeCells count="3">
    <mergeCell ref="A1:G1"/>
    <mergeCell ref="A2:A3"/>
    <mergeCell ref="G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2023-02-06T01:19:43Z</dcterms:created>
  <dcterms:modified xsi:type="dcterms:W3CDTF">2023-02-06T01:21:42Z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53E45C46E8C94CC69EC629CAE740412C</vt:lpwstr>
  </property>
  <property fmtid="{D5CDD505-2E9C-101B-9397-08002B2CF9AE}" pid="3" name="KSOProductBuildVer">
    <vt:lpwstr>2052-11.1.0.12980</vt:lpwstr>
  </property>
</Properties>
</file>