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<sst xmlns="http://schemas.openxmlformats.org/spreadsheetml/2006/main" count="642" uniqueCount="313">
  <si>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</si>
  <si>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</si>
  <si>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</si>
  <si>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</si>
  <si>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</si>
  <si>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</si>
  <si>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</si>
  <si>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</si>
  <si>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</si>
  <si>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</si>
  <si>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</si>
  <si>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</si>
  <si>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</si>
  <si>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</si>
  <si>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</si>
  <si>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</si>
  <si>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</si>
  <si>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</si>
  <si>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</si>
  <si>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</si>
  <si>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</si>
  <si>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</si>
  <si>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</si>
  <si>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</si>
  <si>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</si>
  <si>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</si>
  <si>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</si>
  <si>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</si>
  <si>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</si>
  <si>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</si>
  <si>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</si>
  <si>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</si>
  <si>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</si>
  <si>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</si>
  <si>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</si>
  <si>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</si>
  <si>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</si>
  <si>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</si>
  <si>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</si>
  <si>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</si>
  <si>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</si>
  <si>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</si>
  <si>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</si>
  <si>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</si>
  <si>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</si>
  <si>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</si>
  <si>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</si>
  <si>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</si>
  <si>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</si>
  <si>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</si>
  <si>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</si>
  <si>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</si>
  <si>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</si>
  <si>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</si>
  <si>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</si>
  <si>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</si>
  <si>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</si>
  <si>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</si>
  <si>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</si>
  <si>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</si>
  <si>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</si>
  <si>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</si>
  <si>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</si>
  <si>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</si>
  <si>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</si>
  <si>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</si>
  <si>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</si>
  <si>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</si>
  <si>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</si>
  <si>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</si>
  <si>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</si>
  <si>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</si>
  <si>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</si>
  <si>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</si>
  <si>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</si>
  <si>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</si>
  <si>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</si>
  <si>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</si>
  <si>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</si>
  <si>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</si>
  <si>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</si>
  <si>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</si>
  <si>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</si>
  <si>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</si>
  <si>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</si>
  <si>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</si>
  <si>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</si>
  <si>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</si>
  <si>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</si>
  <si>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</si>
  <si>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</si>
  <si>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</si>
  <si>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</si>
  <si>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</si>
  <si>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</si>
  <si>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</si>
  <si>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</si>
  <si>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</si>
  <si>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</si>
  <si>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</si>
  <si>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</si>
  <si>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</si>
  <si>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</si>
  <si>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</si>
  <si>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</si>
  <si>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</si>
  <si>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</si>
  <si>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</si>
  <si>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</si>
  <si>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</si>
  <si>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</si>
  <si>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</si>
  <si>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</si>
  <si>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</si>
  <si>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</si>
  <si>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</si>
  <si>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</si>
  <si>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</si>
  <si>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</si>
  <si>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</si>
  <si>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</si>
  <si>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</si>
  <si>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</si>
  <si>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</si>
  <si>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</si>
  <si>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</si>
  <si>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</si>
  <si>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</si>
  <si>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</si>
  <si>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</si>
  <si>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</si>
  <si>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</si>
  <si>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</si>
  <si>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</si>
  <si>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</si>
  <si>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</si>
  <si>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</si>
  <si>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</si>
  <si>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</si>
  <si>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</si>
  <si>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</si>
  <si>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</si>
  <si>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</si>
  <si>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</si>
  <si>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</si>
  <si>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</si>
  <si>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</si>
  <si>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</si>
  <si>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TAMMBL81607</t>
  </si>
  <si>
    <t>男式旅行裤</t>
  </si>
  <si>
    <t>天津探越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</si>
  <si>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</si>
  <si>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</si>
  <si>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</si>
  <si>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</si>
  <si>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</si>
  <si>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</si>
  <si>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</si>
  <si>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</si>
  <si>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</si>
  <si>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</si>
  <si>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</si>
  <si>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</si>
  <si>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</si>
  <si>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</si>
  <si>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</si>
  <si>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</si>
  <si>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</si>
  <si>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</si>
  <si>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</si>
  <si>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</si>
  <si>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</si>
  <si>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</si>
  <si>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</si>
  <si>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</si>
  <si>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</si>
  <si>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</si>
  <si>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</si>
  <si>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</si>
  <si>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</si>
  <si>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</si>
  <si>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</si>
  <si>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1.2..4.</t>
  </si>
  <si>
    <t>深灰  37.38.27.30.31</t>
  </si>
  <si>
    <t>情况说明：</t>
  </si>
  <si>
    <t xml:space="preserve">【问题点描述】  </t>
  </si>
  <si>
    <t>1.压线鼻子1件.</t>
  </si>
  <si>
    <t>2.下亢1件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</si>
  <si>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</si>
  <si>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</si>
  <si>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</si>
  <si>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</si>
  <si>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</si>
  <si>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</si>
  <si>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此次出货1440件，按照探路者要求抽箱验货125件，返修3件，未超标，同意出货。</t>
  </si>
  <si>
    <t>品控部</t>
  </si>
  <si>
    <t>检验人</t>
  </si>
  <si>
    <t>杨金玲</t>
  </si>
  <si>
    <t>李晓龙</t>
  </si>
  <si>
    <t>QC规格测量表</t>
  </si>
  <si>
    <t>指示规格 FINAL SPAC</t>
  </si>
  <si>
    <t>样品规格 FINAL SPAC</t>
  </si>
  <si>
    <t>S黑色</t>
  </si>
  <si>
    <t>深灰M</t>
  </si>
  <si>
    <t>L深灰</t>
  </si>
  <si>
    <t>XL黑色</t>
  </si>
  <si>
    <t>XXL深灰</t>
  </si>
  <si>
    <t>XXXL黑色</t>
  </si>
  <si>
    <t>165/80B</t>
  </si>
  <si>
    <t>170/84B</t>
  </si>
  <si>
    <t>175/88B</t>
  </si>
  <si>
    <t>180/92B</t>
  </si>
  <si>
    <t>185/96B</t>
  </si>
  <si>
    <t>190/100B</t>
  </si>
  <si>
    <t>内裆长</t>
  </si>
  <si>
    <t>+1  +1.2</t>
  </si>
  <si>
    <t>0  +1.2</t>
  </si>
  <si>
    <t>+1  +0.5</t>
  </si>
  <si>
    <t>+1  +1</t>
  </si>
  <si>
    <t>+1 .2 0</t>
  </si>
  <si>
    <t>腰围（平量）</t>
  </si>
  <si>
    <t>0  +1</t>
  </si>
  <si>
    <t>+0.5  0</t>
  </si>
  <si>
    <t>腰围（拉量）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</si>
  <si>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</si>
  <si>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</si>
  <si>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</si>
  <si>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</si>
  <si>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</si>
  <si>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</si>
  <si>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</si>
  <si>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</si>
  <si>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+0.5 +0.5</t>
  </si>
  <si>
    <t>0 +0.5</t>
  </si>
  <si>
    <t>膝围/2</t>
  </si>
  <si>
    <t>+0.6  0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</si>
  <si>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</si>
  <si>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</si>
  <si>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</si>
  <si>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</si>
  <si>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</si>
  <si>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</si>
  <si>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</si>
  <si>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</si>
  <si>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</si>
  <si>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</si>
  <si>
    <t>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</si>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</sst>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1" fillId="33" borderId="72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8" fillId="13" borderId="72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7" fillId="0" borderId="0"/>
    <xf numFmtId="0" fontId="47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0" borderId="6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6" fillId="18" borderId="71" applyNumberFormat="0" applyAlignment="0" applyProtection="0">
      <alignment vertical="center"/>
    </xf>
    <xf numFmtId="0" fontId="42" fillId="13" borderId="68" applyNumberFormat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0" borderId="0"/>
    <xf numFmtId="0" fontId="34" fillId="14" borderId="0" applyNumberFormat="0" applyBorder="0" applyAlignment="0" applyProtection="0">
      <alignment vertical="center"/>
    </xf>
    <xf numFmtId="0" fontId="38" fillId="17" borderId="69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37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7" fillId="0" borderId="0"/>
    <xf numFmtId="0" fontId="35" fillId="0" borderId="65" applyNumberFormat="0" applyFill="0" applyAlignment="0" applyProtection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11" fillId="3" borderId="5" xfId="55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6" fillId="4" borderId="2" xfId="55" applyNumberFormat="1" applyFont="1" applyFill="1" applyBorder="1" applyAlignment="1">
      <alignment horizontal="center" vertical="center"/>
    </xf>
    <xf numFmtId="0" fontId="17" fillId="3" borderId="0" xfId="3" applyFill="1" applyAlignment="1">
      <alignment horizontal="left" vertical="center"/>
    </xf>
    <xf numFmtId="0" fontId="17" fillId="3" borderId="0" xfId="3" applyFill="1" applyBorder="1" applyAlignment="1">
      <alignment horizontal="left" vertical="center"/>
    </xf>
    <xf numFmtId="0" fontId="17" fillId="3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8" fillId="0" borderId="0" xfId="3" applyFont="1" applyFill="1" applyBorder="1" applyAlignment="1">
      <alignment horizontal="center" vertical="top"/>
    </xf>
    <xf numFmtId="0" fontId="19" fillId="3" borderId="2" xfId="3" applyFont="1" applyFill="1" applyBorder="1" applyAlignment="1">
      <alignment horizontal="left" vertical="center"/>
    </xf>
    <xf numFmtId="0" fontId="20" fillId="3" borderId="2" xfId="3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vertical="center"/>
    </xf>
    <xf numFmtId="0" fontId="20" fillId="3" borderId="2" xfId="3" applyFont="1" applyFill="1" applyBorder="1" applyAlignment="1">
      <alignment horizontal="right" vertical="center"/>
    </xf>
    <xf numFmtId="0" fontId="21" fillId="3" borderId="2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vertical="center"/>
    </xf>
    <xf numFmtId="0" fontId="22" fillId="3" borderId="0" xfId="3" applyFont="1" applyFill="1" applyBorder="1" applyAlignment="1">
      <alignment vertical="center"/>
    </xf>
    <xf numFmtId="0" fontId="19" fillId="3" borderId="13" xfId="3" applyFont="1" applyFill="1" applyBorder="1" applyAlignment="1">
      <alignment vertical="center"/>
    </xf>
    <xf numFmtId="0" fontId="19" fillId="3" borderId="14" xfId="3" applyFont="1" applyFill="1" applyBorder="1" applyAlignment="1">
      <alignment vertical="center"/>
    </xf>
    <xf numFmtId="0" fontId="19" fillId="3" borderId="15" xfId="3" applyFont="1" applyFill="1" applyBorder="1" applyAlignment="1">
      <alignment horizontal="left" vertical="center"/>
    </xf>
    <xf numFmtId="0" fontId="19" fillId="3" borderId="16" xfId="3" applyFont="1" applyFill="1" applyBorder="1" applyAlignment="1">
      <alignment horizontal="left" vertical="center"/>
    </xf>
    <xf numFmtId="0" fontId="22" fillId="3" borderId="16" xfId="3" applyFont="1" applyFill="1" applyBorder="1" applyAlignment="1">
      <alignment horizontal="left" vertical="center"/>
    </xf>
    <xf numFmtId="0" fontId="23" fillId="3" borderId="17" xfId="3" applyFont="1" applyFill="1" applyBorder="1" applyAlignment="1">
      <alignment horizontal="left" vertical="center"/>
    </xf>
    <xf numFmtId="0" fontId="23" fillId="3" borderId="18" xfId="3" applyFont="1" applyFill="1" applyBorder="1" applyAlignment="1">
      <alignment horizontal="left" vertical="center"/>
    </xf>
    <xf numFmtId="0" fontId="19" fillId="3" borderId="15" xfId="3" applyFont="1" applyFill="1" applyBorder="1" applyAlignment="1">
      <alignment vertical="center"/>
    </xf>
    <xf numFmtId="0" fontId="22" fillId="3" borderId="16" xfId="3" applyFont="1" applyFill="1" applyBorder="1" applyAlignment="1">
      <alignment vertical="center"/>
    </xf>
    <xf numFmtId="0" fontId="19" fillId="3" borderId="19" xfId="3" applyFont="1" applyFill="1" applyBorder="1" applyAlignment="1">
      <alignment vertical="center"/>
    </xf>
    <xf numFmtId="0" fontId="22" fillId="3" borderId="20" xfId="3" applyFont="1" applyFill="1" applyBorder="1" applyAlignment="1">
      <alignment horizontal="left" vertical="center"/>
    </xf>
    <xf numFmtId="0" fontId="22" fillId="3" borderId="20" xfId="3" applyFont="1" applyFill="1" applyBorder="1" applyAlignment="1">
      <alignment vertical="center"/>
    </xf>
    <xf numFmtId="0" fontId="22" fillId="3" borderId="0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19" fillId="3" borderId="14" xfId="3" applyFont="1" applyFill="1" applyBorder="1" applyAlignment="1">
      <alignment horizontal="left" vertical="center"/>
    </xf>
    <xf numFmtId="0" fontId="22" fillId="3" borderId="15" xfId="3" applyFont="1" applyFill="1" applyBorder="1" applyAlignment="1">
      <alignment horizontal="left" vertical="center"/>
    </xf>
    <xf numFmtId="0" fontId="22" fillId="3" borderId="17" xfId="3" applyFont="1" applyFill="1" applyBorder="1" applyAlignment="1">
      <alignment horizontal="left" vertical="center"/>
    </xf>
    <xf numFmtId="0" fontId="22" fillId="3" borderId="18" xfId="3" applyFont="1" applyFill="1" applyBorder="1" applyAlignment="1">
      <alignment horizontal="left" vertical="center"/>
    </xf>
    <xf numFmtId="0" fontId="19" fillId="3" borderId="19" xfId="3" applyFont="1" applyFill="1" applyBorder="1" applyAlignment="1">
      <alignment horizontal="left" vertical="center"/>
    </xf>
    <xf numFmtId="0" fontId="17" fillId="3" borderId="20" xfId="3" applyFill="1" applyBorder="1" applyAlignment="1">
      <alignment horizontal="center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2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0" fontId="17" fillId="3" borderId="17" xfId="3" applyFont="1" applyFill="1" applyBorder="1" applyAlignment="1">
      <alignment horizontal="left" vertical="center"/>
    </xf>
    <xf numFmtId="0" fontId="17" fillId="3" borderId="18" xfId="3" applyFont="1" applyFill="1" applyBorder="1" applyAlignment="1">
      <alignment horizontal="left" vertical="center"/>
    </xf>
    <xf numFmtId="0" fontId="23" fillId="3" borderId="13" xfId="3" applyFont="1" applyFill="1" applyBorder="1" applyAlignment="1">
      <alignment horizontal="left" vertical="center"/>
    </xf>
    <xf numFmtId="0" fontId="23" fillId="3" borderId="14" xfId="3" applyFont="1" applyFill="1" applyBorder="1" applyAlignment="1">
      <alignment horizontal="left" vertical="center"/>
    </xf>
    <xf numFmtId="0" fontId="19" fillId="3" borderId="16" xfId="3" applyFont="1" applyFill="1" applyBorder="1" applyAlignment="1">
      <alignment horizontal="center" vertical="center"/>
    </xf>
    <xf numFmtId="0" fontId="22" fillId="3" borderId="20" xfId="3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vertical="center"/>
    </xf>
    <xf numFmtId="0" fontId="10" fillId="3" borderId="2" xfId="3" applyFont="1" applyFill="1" applyBorder="1" applyAlignment="1">
      <alignment horizontal="center" vertical="center"/>
    </xf>
    <xf numFmtId="58" fontId="22" fillId="3" borderId="2" xfId="3" applyNumberFormat="1" applyFont="1" applyFill="1" applyBorder="1" applyAlignment="1">
      <alignment horizontal="center" vertical="center"/>
    </xf>
    <xf numFmtId="0" fontId="22" fillId="3" borderId="2" xfId="3" applyFont="1" applyFill="1" applyBorder="1" applyAlignment="1">
      <alignment horizontal="center" vertical="center"/>
    </xf>
    <xf numFmtId="0" fontId="22" fillId="3" borderId="0" xfId="3" applyFont="1" applyFill="1" applyAlignment="1">
      <alignment horizontal="left" vertical="center"/>
    </xf>
    <xf numFmtId="0" fontId="22" fillId="3" borderId="24" xfId="3" applyFont="1" applyFill="1" applyBorder="1" applyAlignment="1">
      <alignment horizontal="center" vertical="center"/>
    </xf>
    <xf numFmtId="0" fontId="22" fillId="3" borderId="23" xfId="3" applyFont="1" applyFill="1" applyBorder="1" applyAlignment="1">
      <alignment horizontal="center" vertical="center"/>
    </xf>
    <xf numFmtId="0" fontId="19" fillId="3" borderId="16" xfId="3" applyFont="1" applyFill="1" applyBorder="1" applyAlignment="1">
      <alignment vertical="center"/>
    </xf>
    <xf numFmtId="0" fontId="22" fillId="3" borderId="25" xfId="3" applyFont="1" applyFill="1" applyBorder="1" applyAlignment="1">
      <alignment horizontal="center" vertical="center"/>
    </xf>
    <xf numFmtId="0" fontId="22" fillId="3" borderId="18" xfId="3" applyFont="1" applyFill="1" applyBorder="1" applyAlignment="1">
      <alignment horizontal="center" vertical="center"/>
    </xf>
    <xf numFmtId="0" fontId="1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22" fillId="3" borderId="20" xfId="3" applyFont="1" applyFill="1" applyBorder="1" applyAlignment="1">
      <alignment vertical="center" wrapText="1"/>
    </xf>
    <xf numFmtId="58" fontId="22" fillId="3" borderId="20" xfId="3" applyNumberFormat="1" applyFont="1" applyFill="1" applyBorder="1" applyAlignment="1">
      <alignment vertical="center"/>
    </xf>
    <xf numFmtId="0" fontId="19" fillId="3" borderId="20" xfId="3" applyFont="1" applyFill="1" applyBorder="1" applyAlignment="1">
      <alignment horizontal="center" vertical="center"/>
    </xf>
    <xf numFmtId="0" fontId="22" fillId="3" borderId="2" xfId="3" applyFont="1" applyFill="1" applyBorder="1" applyAlignment="1">
      <alignment horizontal="left" vertical="center"/>
    </xf>
    <xf numFmtId="0" fontId="22" fillId="3" borderId="27" xfId="3" applyFont="1" applyFill="1" applyBorder="1" applyAlignment="1">
      <alignment horizontal="center" vertical="center"/>
    </xf>
    <xf numFmtId="0" fontId="22" fillId="3" borderId="28" xfId="3" applyFont="1" applyFill="1" applyBorder="1" applyAlignment="1">
      <alignment horizontal="center" vertical="center"/>
    </xf>
    <xf numFmtId="0" fontId="23" fillId="3" borderId="2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2" fillId="3" borderId="30" xfId="3" applyFont="1" applyFill="1" applyBorder="1" applyAlignment="1">
      <alignment horizontal="left" vertical="center"/>
    </xf>
    <xf numFmtId="0" fontId="19" fillId="3" borderId="31" xfId="3" applyFont="1" applyFill="1" applyBorder="1" applyAlignment="1">
      <alignment horizontal="left" vertical="center"/>
    </xf>
    <xf numFmtId="0" fontId="19" fillId="3" borderId="29" xfId="3" applyFont="1" applyFill="1" applyBorder="1" applyAlignment="1">
      <alignment horizontal="left" vertical="center"/>
    </xf>
    <xf numFmtId="0" fontId="22" fillId="3" borderId="28" xfId="3" applyFont="1" applyFill="1" applyBorder="1" applyAlignment="1">
      <alignment horizontal="left" vertical="center"/>
    </xf>
    <xf numFmtId="0" fontId="19" fillId="3" borderId="29" xfId="3" applyFont="1" applyFill="1" applyBorder="1" applyAlignment="1">
      <alignment horizontal="center" vertical="center"/>
    </xf>
    <xf numFmtId="0" fontId="17" fillId="3" borderId="30" xfId="3" applyFill="1" applyBorder="1" applyAlignment="1">
      <alignment horizontal="center" vertical="center"/>
    </xf>
    <xf numFmtId="0" fontId="19" fillId="3" borderId="27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23" fillId="3" borderId="31" xfId="3" applyFont="1" applyFill="1" applyBorder="1" applyAlignment="1">
      <alignment horizontal="left" vertical="center"/>
    </xf>
    <xf numFmtId="0" fontId="22" fillId="3" borderId="30" xfId="3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4" fillId="0" borderId="32" xfId="3" applyFont="1" applyBorder="1" applyAlignment="1">
      <alignment horizontal="center" vertical="top"/>
    </xf>
    <xf numFmtId="0" fontId="25" fillId="0" borderId="33" xfId="3" applyFont="1" applyBorder="1" applyAlignment="1">
      <alignment horizontal="left" vertical="center"/>
    </xf>
    <xf numFmtId="0" fontId="20" fillId="0" borderId="34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23" fillId="0" borderId="15" xfId="3" applyFont="1" applyBorder="1" applyAlignment="1">
      <alignment horizontal="left" vertical="center"/>
    </xf>
    <xf numFmtId="0" fontId="20" fillId="0" borderId="16" xfId="3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3" fillId="0" borderId="15" xfId="3" applyFont="1" applyBorder="1" applyAlignment="1">
      <alignment vertical="center"/>
    </xf>
    <xf numFmtId="0" fontId="22" fillId="0" borderId="16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0" fillId="0" borderId="16" xfId="3" applyFont="1" applyBorder="1" applyAlignment="1">
      <alignment vertical="center"/>
    </xf>
    <xf numFmtId="0" fontId="20" fillId="0" borderId="29" xfId="3" applyFont="1" applyBorder="1" applyAlignment="1">
      <alignment vertical="center"/>
    </xf>
    <xf numFmtId="0" fontId="23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23" fillId="0" borderId="13" xfId="3" applyFont="1" applyBorder="1" applyAlignment="1">
      <alignment vertical="center"/>
    </xf>
    <xf numFmtId="0" fontId="17" fillId="0" borderId="14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17" fillId="0" borderId="14" xfId="3" applyFont="1" applyBorder="1" applyAlignment="1">
      <alignment vertical="center"/>
    </xf>
    <xf numFmtId="0" fontId="17" fillId="0" borderId="16" xfId="3" applyFont="1" applyBorder="1" applyAlignment="1">
      <alignment horizontal="left" vertical="center"/>
    </xf>
    <xf numFmtId="0" fontId="20" fillId="0" borderId="16" xfId="3" applyFont="1" applyBorder="1" applyAlignment="1">
      <alignment horizontal="left" vertical="center"/>
    </xf>
    <xf numFmtId="0" fontId="17" fillId="0" borderId="16" xfId="3" applyFont="1" applyBorder="1" applyAlignment="1">
      <alignment vertical="center"/>
    </xf>
    <xf numFmtId="0" fontId="23" fillId="0" borderId="2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2" fillId="0" borderId="13" xfId="3" applyFont="1" applyBorder="1" applyAlignment="1">
      <alignment horizontal="left" vertical="center"/>
    </xf>
    <xf numFmtId="0" fontId="22" fillId="0" borderId="14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26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14" xfId="3" applyFont="1" applyFill="1" applyBorder="1" applyAlignment="1">
      <alignment horizontal="left" vertical="center"/>
    </xf>
    <xf numFmtId="0" fontId="19" fillId="0" borderId="15" xfId="3" applyFont="1" applyFill="1" applyBorder="1" applyAlignment="1">
      <alignment horizontal="left" vertical="center"/>
    </xf>
    <xf numFmtId="0" fontId="19" fillId="0" borderId="16" xfId="3" applyFont="1" applyFill="1" applyBorder="1" applyAlignment="1">
      <alignment horizontal="left" vertical="center"/>
    </xf>
    <xf numFmtId="0" fontId="23" fillId="0" borderId="15" xfId="3" applyFont="1" applyFill="1" applyBorder="1" applyAlignment="1">
      <alignment horizontal="left" vertical="center"/>
    </xf>
    <xf numFmtId="0" fontId="20" fillId="0" borderId="16" xfId="3" applyFont="1" applyFill="1" applyBorder="1" applyAlignment="1">
      <alignment horizontal="left" vertical="center"/>
    </xf>
    <xf numFmtId="0" fontId="23" fillId="0" borderId="19" xfId="3" applyFont="1" applyBorder="1" applyAlignment="1">
      <alignment horizontal="center" vertical="center"/>
    </xf>
    <xf numFmtId="0" fontId="23" fillId="0" borderId="20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left" vertical="center"/>
    </xf>
    <xf numFmtId="0" fontId="23" fillId="0" borderId="35" xfId="3" applyFont="1" applyFill="1" applyBorder="1" applyAlignment="1">
      <alignment horizontal="left" vertical="center"/>
    </xf>
    <xf numFmtId="0" fontId="23" fillId="0" borderId="36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0" fillId="0" borderId="22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3" fillId="0" borderId="17" xfId="3" applyFont="1" applyBorder="1" applyAlignment="1">
      <alignment horizontal="left" vertical="center"/>
    </xf>
    <xf numFmtId="0" fontId="23" fillId="0" borderId="18" xfId="3" applyFont="1" applyBorder="1" applyAlignment="1">
      <alignment horizontal="left" vertical="center"/>
    </xf>
    <xf numFmtId="0" fontId="25" fillId="0" borderId="37" xfId="3" applyFont="1" applyBorder="1" applyAlignment="1">
      <alignment vertical="center"/>
    </xf>
    <xf numFmtId="0" fontId="20" fillId="0" borderId="38" xfId="3" applyFont="1" applyBorder="1" applyAlignment="1">
      <alignment horizontal="center" vertical="center"/>
    </xf>
    <xf numFmtId="0" fontId="25" fillId="0" borderId="38" xfId="3" applyFont="1" applyBorder="1" applyAlignment="1">
      <alignment vertical="center"/>
    </xf>
    <xf numFmtId="0" fontId="25" fillId="0" borderId="39" xfId="3" applyFont="1" applyFill="1" applyBorder="1" applyAlignment="1">
      <alignment horizontal="left" vertical="center"/>
    </xf>
    <xf numFmtId="0" fontId="25" fillId="0" borderId="38" xfId="3" applyFont="1" applyFill="1" applyBorder="1" applyAlignment="1">
      <alignment horizontal="left" vertical="center"/>
    </xf>
    <xf numFmtId="0" fontId="25" fillId="0" borderId="40" xfId="3" applyFont="1" applyFill="1" applyBorder="1" applyAlignment="1">
      <alignment horizontal="center" vertical="center"/>
    </xf>
    <xf numFmtId="0" fontId="25" fillId="0" borderId="41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horizontal="center" vertical="center"/>
    </xf>
    <xf numFmtId="0" fontId="25" fillId="0" borderId="20" xfId="3" applyFont="1" applyFill="1" applyBorder="1" applyAlignment="1">
      <alignment horizontal="center" vertical="center"/>
    </xf>
    <xf numFmtId="0" fontId="23" fillId="0" borderId="34" xfId="3" applyFont="1" applyBorder="1" applyAlignment="1">
      <alignment horizontal="left" vertical="center"/>
    </xf>
    <xf numFmtId="0" fontId="25" fillId="0" borderId="14" xfId="3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3" fillId="0" borderId="16" xfId="3" applyFont="1" applyBorder="1" applyAlignment="1">
      <alignment horizontal="left" vertical="center"/>
    </xf>
    <xf numFmtId="14" fontId="20" fillId="0" borderId="16" xfId="3" applyNumberFormat="1" applyFont="1" applyBorder="1" applyAlignment="1">
      <alignment horizontal="center" vertical="center"/>
    </xf>
    <xf numFmtId="14" fontId="20" fillId="0" borderId="29" xfId="3" applyNumberFormat="1" applyFont="1" applyBorder="1" applyAlignment="1">
      <alignment horizontal="center" vertical="center"/>
    </xf>
    <xf numFmtId="0" fontId="20" fillId="0" borderId="15" xfId="3" applyFont="1" applyBorder="1" applyAlignment="1">
      <alignment horizontal="left" vertical="center"/>
    </xf>
    <xf numFmtId="14" fontId="20" fillId="0" borderId="20" xfId="3" applyNumberFormat="1" applyFont="1" applyBorder="1" applyAlignment="1">
      <alignment horizontal="center" vertical="center"/>
    </xf>
    <xf numFmtId="14" fontId="20" fillId="0" borderId="30" xfId="3" applyNumberFormat="1" applyFont="1" applyBorder="1" applyAlignment="1">
      <alignment horizontal="center" vertical="center"/>
    </xf>
    <xf numFmtId="0" fontId="23" fillId="0" borderId="14" xfId="3" applyFont="1" applyBorder="1" applyAlignment="1">
      <alignment vertical="center"/>
    </xf>
    <xf numFmtId="0" fontId="23" fillId="0" borderId="16" xfId="3" applyFont="1" applyBorder="1" applyAlignment="1">
      <alignment vertical="center"/>
    </xf>
    <xf numFmtId="0" fontId="22" fillId="0" borderId="25" xfId="3" applyFont="1" applyBorder="1" applyAlignment="1">
      <alignment horizontal="left" vertical="center"/>
    </xf>
    <xf numFmtId="0" fontId="19" fillId="0" borderId="16" xfId="3" applyFont="1" applyFill="1" applyBorder="1" applyAlignment="1">
      <alignment horizontal="center" vertical="center"/>
    </xf>
    <xf numFmtId="0" fontId="23" fillId="0" borderId="16" xfId="3" applyFont="1" applyBorder="1" applyAlignment="1">
      <alignment horizontal="center" vertical="center"/>
    </xf>
    <xf numFmtId="0" fontId="20" fillId="0" borderId="38" xfId="3" applyFont="1" applyBorder="1" applyAlignment="1">
      <alignment vertical="center"/>
    </xf>
    <xf numFmtId="58" fontId="17" fillId="0" borderId="38" xfId="3" applyNumberFormat="1" applyFont="1" applyBorder="1" applyAlignment="1">
      <alignment vertical="center"/>
    </xf>
    <xf numFmtId="0" fontId="25" fillId="0" borderId="38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20" fillId="0" borderId="29" xfId="3" applyFont="1" applyBorder="1" applyAlignment="1">
      <alignment horizontal="left" vertical="center"/>
    </xf>
    <xf numFmtId="0" fontId="23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19" fillId="0" borderId="14" xfId="3" applyFont="1" applyBorder="1" applyAlignment="1">
      <alignment horizontal="left" vertical="center"/>
    </xf>
    <xf numFmtId="0" fontId="19" fillId="0" borderId="31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29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19" fillId="0" borderId="29" xfId="3" applyFont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0" fillId="0" borderId="44" xfId="3" applyFont="1" applyBorder="1" applyAlignment="1">
      <alignment horizontal="center" vertical="center"/>
    </xf>
    <xf numFmtId="0" fontId="25" fillId="0" borderId="45" xfId="3" applyFont="1" applyFill="1" applyBorder="1" applyAlignment="1">
      <alignment horizontal="left" vertical="center"/>
    </xf>
    <xf numFmtId="0" fontId="25" fillId="0" borderId="46" xfId="3" applyFont="1" applyFill="1" applyBorder="1" applyAlignment="1">
      <alignment horizontal="center" vertical="center"/>
    </xf>
    <xf numFmtId="0" fontId="25" fillId="0" borderId="30" xfId="3" applyFont="1" applyFill="1" applyBorder="1" applyAlignment="1">
      <alignment horizontal="center" vertical="center"/>
    </xf>
    <xf numFmtId="0" fontId="17" fillId="0" borderId="38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0" fontId="26" fillId="0" borderId="32" xfId="3" applyFont="1" applyBorder="1" applyAlignment="1">
      <alignment horizontal="center" vertical="top"/>
    </xf>
    <xf numFmtId="0" fontId="20" fillId="0" borderId="25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3" fillId="0" borderId="19" xfId="3" applyFont="1" applyBorder="1" applyAlignment="1">
      <alignment vertical="center"/>
    </xf>
    <xf numFmtId="0" fontId="23" fillId="0" borderId="47" xfId="3" applyFont="1" applyBorder="1" applyAlignment="1">
      <alignment horizontal="left" vertical="center"/>
    </xf>
    <xf numFmtId="0" fontId="23" fillId="0" borderId="21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7" fillId="0" borderId="41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17" fillId="0" borderId="41" xfId="3" applyFont="1" applyBorder="1" applyAlignment="1">
      <alignment vertical="center"/>
    </xf>
    <xf numFmtId="0" fontId="23" fillId="0" borderId="40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wrapText="1"/>
    </xf>
    <xf numFmtId="0" fontId="23" fillId="0" borderId="36" xfId="3" applyFont="1" applyBorder="1" applyAlignment="1">
      <alignment horizontal="left" vertical="center" wrapText="1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 wrapText="1"/>
    </xf>
    <xf numFmtId="9" fontId="20" fillId="0" borderId="16" xfId="3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9" fontId="20" fillId="0" borderId="22" xfId="3" applyNumberFormat="1" applyFont="1" applyBorder="1" applyAlignment="1">
      <alignment horizontal="left" vertical="center"/>
    </xf>
    <xf numFmtId="9" fontId="20" fillId="0" borderId="23" xfId="3" applyNumberFormat="1" applyFont="1" applyBorder="1" applyAlignment="1">
      <alignment horizontal="left" vertical="center"/>
    </xf>
    <xf numFmtId="9" fontId="20" fillId="0" borderId="3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25" fillId="0" borderId="21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25" fillId="0" borderId="33" xfId="3" applyFont="1" applyBorder="1" applyAlignment="1">
      <alignment vertical="center"/>
    </xf>
    <xf numFmtId="0" fontId="28" fillId="0" borderId="38" xfId="3" applyFont="1" applyBorder="1" applyAlignment="1">
      <alignment horizontal="center" vertical="center"/>
    </xf>
    <xf numFmtId="0" fontId="25" fillId="0" borderId="34" xfId="3" applyFont="1" applyBorder="1" applyAlignment="1">
      <alignment vertical="center"/>
    </xf>
    <xf numFmtId="0" fontId="20" fillId="0" borderId="47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3" fillId="0" borderId="41" xfId="3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0" fillId="0" borderId="52" xfId="3" applyFont="1" applyBorder="1" applyAlignment="1">
      <alignment vertical="center"/>
    </xf>
    <xf numFmtId="0" fontId="25" fillId="0" borderId="52" xfId="3" applyFont="1" applyBorder="1" applyAlignment="1">
      <alignment vertical="center"/>
    </xf>
    <xf numFmtId="58" fontId="17" fillId="0" borderId="34" xfId="3" applyNumberFormat="1" applyFont="1" applyBorder="1" applyAlignment="1">
      <alignment vertical="center"/>
    </xf>
    <xf numFmtId="0" fontId="25" fillId="0" borderId="21" xfId="3" applyFont="1" applyBorder="1" applyAlignment="1">
      <alignment horizontal="center" vertical="center"/>
    </xf>
    <xf numFmtId="0" fontId="17" fillId="0" borderId="52" xfId="3" applyFont="1" applyBorder="1" applyAlignment="1">
      <alignment vertical="center"/>
    </xf>
    <xf numFmtId="0" fontId="23" fillId="0" borderId="53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23" fillId="0" borderId="43" xfId="3" applyFont="1" applyBorder="1" applyAlignment="1">
      <alignment horizontal="left" vertical="center" wrapText="1"/>
    </xf>
    <xf numFmtId="0" fontId="23" fillId="0" borderId="46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 wrapText="1"/>
    </xf>
    <xf numFmtId="0" fontId="21" fillId="0" borderId="29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9" fontId="20" fillId="0" borderId="27" xfId="3" applyNumberFormat="1" applyFont="1" applyBorder="1" applyAlignment="1">
      <alignment horizontal="left" vertical="center"/>
    </xf>
    <xf numFmtId="9" fontId="20" fillId="0" borderId="43" xfId="3" applyNumberFormat="1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5" fillId="0" borderId="55" xfId="3" applyFont="1" applyBorder="1" applyAlignment="1">
      <alignment horizontal="center" vertical="center"/>
    </xf>
    <xf numFmtId="0" fontId="20" fillId="0" borderId="52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0" fontId="20" fillId="0" borderId="53" xfId="3" applyFont="1" applyFill="1" applyBorder="1" applyAlignment="1">
      <alignment horizontal="left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0" fillId="0" borderId="5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6" borderId="0" xfId="0" applyFill="1"/>
    <xf numFmtId="0" fontId="30" fillId="0" borderId="7" xfId="0" applyFont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7" borderId="2" xfId="0" applyFont="1" applyFill="1" applyBorder="1"/>
    <xf numFmtId="0" fontId="0" fillId="7" borderId="2" xfId="0" applyFill="1" applyBorder="1"/>
    <xf numFmtId="0" fontId="0" fillId="7" borderId="60" xfId="0" applyFill="1" applyBorder="1"/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/>
    </xf>
    <xf numFmtId="0" fontId="30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4924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5721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1864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6991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4200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4924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3494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5846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29628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0738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2224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5846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29628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4388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2440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3710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6062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0088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0088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0088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378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89496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1848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5846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1431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4736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29628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4924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006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4924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5721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1864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6991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4200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4924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3494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5846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29628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0738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2224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5846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29628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4388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2440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3710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6062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0088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0088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0088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378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89496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1848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5846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1431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4736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29628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4924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006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4564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8252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606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606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3987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114300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225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114300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225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606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606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606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606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7">
        <v>1</v>
      </c>
      <c r="B2" s="347" t="s">
        <v>1</v>
      </c>
    </row>
    <row r="3" ht="18" spans="1:2">
      <c r="A3" s="7">
        <v>2</v>
      </c>
      <c r="B3" s="347" t="s">
        <v>2</v>
      </c>
    </row>
    <row r="4" ht="18" spans="1:2">
      <c r="A4" s="7">
        <v>3</v>
      </c>
      <c r="B4" s="347" t="s">
        <v>3</v>
      </c>
    </row>
    <row r="5" ht="18" spans="1:2">
      <c r="A5" s="7">
        <v>4</v>
      </c>
      <c r="B5" s="347" t="s">
        <v>4</v>
      </c>
    </row>
    <row r="6" ht="18" spans="1:2">
      <c r="A6" s="7">
        <v>5</v>
      </c>
      <c r="B6" s="347" t="s">
        <v>5</v>
      </c>
    </row>
    <row r="7" ht="18" spans="1:2">
      <c r="A7" s="7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7">
        <v>1</v>
      </c>
      <c r="B10" s="351" t="s">
        <v>9</v>
      </c>
    </row>
    <row r="11" ht="18" spans="1:2">
      <c r="A11" s="7">
        <v>2</v>
      </c>
      <c r="B11" s="347" t="s">
        <v>10</v>
      </c>
    </row>
    <row r="12" ht="36" spans="1:2">
      <c r="A12" s="7">
        <v>3</v>
      </c>
      <c r="B12" s="349" t="s">
        <v>11</v>
      </c>
    </row>
    <row r="13" ht="18" spans="1:2">
      <c r="A13" s="7">
        <v>4</v>
      </c>
      <c r="B13" s="347" t="s">
        <v>12</v>
      </c>
    </row>
    <row r="14" ht="18" spans="1:2">
      <c r="A14" s="7">
        <v>5</v>
      </c>
      <c r="B14" s="347" t="s">
        <v>13</v>
      </c>
    </row>
    <row r="15" ht="18" spans="1:2">
      <c r="A15" s="7">
        <v>6</v>
      </c>
      <c r="B15" s="347" t="s">
        <v>14</v>
      </c>
    </row>
    <row r="16" ht="18" spans="1:2">
      <c r="A16" s="7">
        <v>7</v>
      </c>
      <c r="B16" s="347" t="s">
        <v>15</v>
      </c>
    </row>
    <row r="17" ht="18" spans="1:2">
      <c r="A17" s="7">
        <v>8</v>
      </c>
      <c r="B17" s="347" t="s">
        <v>16</v>
      </c>
    </row>
    <row r="18" ht="18" spans="1:2">
      <c r="A18" s="7">
        <v>9</v>
      </c>
      <c r="B18" s="347" t="s">
        <v>17</v>
      </c>
    </row>
    <row r="19" spans="1:2">
      <c r="A19" s="7"/>
      <c r="B19" s="347"/>
    </row>
    <row r="20" ht="24" spans="1:2">
      <c r="A20" s="345"/>
      <c r="B20" s="346" t="s">
        <v>18</v>
      </c>
    </row>
    <row r="21" ht="18" spans="1:2">
      <c r="A21" s="7">
        <v>1</v>
      </c>
      <c r="B21" s="352" t="s">
        <v>19</v>
      </c>
    </row>
    <row r="22" ht="18" spans="1:2">
      <c r="A22" s="7">
        <v>2</v>
      </c>
      <c r="B22" s="347" t="s">
        <v>20</v>
      </c>
    </row>
    <row r="23" ht="18" spans="1:2">
      <c r="A23" s="7">
        <v>3</v>
      </c>
      <c r="B23" s="347" t="s">
        <v>21</v>
      </c>
    </row>
    <row r="24" ht="18" spans="1:2">
      <c r="A24" s="7">
        <v>4</v>
      </c>
      <c r="B24" s="347" t="s">
        <v>22</v>
      </c>
    </row>
    <row r="25" ht="18" spans="1:2">
      <c r="A25" s="7">
        <v>5</v>
      </c>
      <c r="B25" s="347" t="s">
        <v>23</v>
      </c>
    </row>
    <row r="26" ht="36" spans="1:2">
      <c r="A26" s="7">
        <v>6</v>
      </c>
      <c r="B26" s="347" t="s">
        <v>24</v>
      </c>
    </row>
    <row r="27" ht="18" spans="1:2">
      <c r="A27" s="7">
        <v>7</v>
      </c>
      <c r="B27" s="347" t="s">
        <v>25</v>
      </c>
    </row>
    <row r="28" ht="18" spans="1:2">
      <c r="A28" s="7">
        <v>8</v>
      </c>
      <c r="B28" s="347" t="s">
        <v>26</v>
      </c>
    </row>
    <row r="29" spans="1:2">
      <c r="A29" s="7"/>
      <c r="B29" s="347"/>
    </row>
    <row r="30" ht="24" spans="1:2">
      <c r="A30" s="345"/>
      <c r="B30" s="346" t="s">
        <v>27</v>
      </c>
    </row>
    <row r="31" ht="18" spans="1:2">
      <c r="A31" s="7">
        <v>1</v>
      </c>
      <c r="B31" s="352" t="s">
        <v>28</v>
      </c>
    </row>
    <row r="32" ht="18" spans="1:2">
      <c r="A32" s="7">
        <v>2</v>
      </c>
      <c r="B32" s="347" t="s">
        <v>29</v>
      </c>
    </row>
    <row r="33" ht="18" spans="1:2">
      <c r="A33" s="7">
        <v>3</v>
      </c>
      <c r="B33" s="347" t="s">
        <v>30</v>
      </c>
    </row>
    <row r="34" ht="36" spans="1:2">
      <c r="A34" s="7">
        <v>4</v>
      </c>
      <c r="B34" s="347" t="s">
        <v>31</v>
      </c>
    </row>
    <row r="35" ht="18" spans="1:2">
      <c r="A35" s="7">
        <v>5</v>
      </c>
      <c r="B35" s="347" t="s">
        <v>32</v>
      </c>
    </row>
    <row r="36" ht="18" spans="1:2">
      <c r="A36" s="7">
        <v>6</v>
      </c>
      <c r="B36" s="347" t="s">
        <v>33</v>
      </c>
    </row>
    <row r="37" ht="18" spans="1:2">
      <c r="A37" s="7">
        <v>7</v>
      </c>
      <c r="B37" s="347" t="s">
        <v>34</v>
      </c>
    </row>
    <row r="38" spans="1:2">
      <c r="A38" s="7"/>
      <c r="B38" s="347"/>
    </row>
    <row r="40" spans="1:2">
      <c r="A40" s="353" t="s">
        <v>35</v>
      </c>
      <c r="B40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296</v>
      </c>
      <c r="B2" s="24" t="s">
        <v>249</v>
      </c>
      <c r="C2" s="24" t="s">
        <v>250</v>
      </c>
      <c r="D2" s="24" t="s">
        <v>251</v>
      </c>
      <c r="E2" s="24" t="s">
        <v>252</v>
      </c>
      <c r="F2" s="24" t="s">
        <v>253</v>
      </c>
      <c r="G2" s="23" t="s">
        <v>297</v>
      </c>
      <c r="H2" s="23" t="s">
        <v>298</v>
      </c>
      <c r="I2" s="23" t="s">
        <v>299</v>
      </c>
      <c r="J2" s="23" t="s">
        <v>298</v>
      </c>
      <c r="K2" s="23" t="s">
        <v>300</v>
      </c>
      <c r="L2" s="23" t="s">
        <v>298</v>
      </c>
      <c r="M2" s="24" t="s">
        <v>292</v>
      </c>
      <c r="N2" s="24" t="s">
        <v>270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296</v>
      </c>
      <c r="B4" s="26" t="s">
        <v>301</v>
      </c>
      <c r="C4" s="26" t="s">
        <v>293</v>
      </c>
      <c r="D4" s="26" t="s">
        <v>251</v>
      </c>
      <c r="E4" s="24" t="s">
        <v>252</v>
      </c>
      <c r="F4" s="24" t="s">
        <v>253</v>
      </c>
      <c r="G4" s="23" t="s">
        <v>297</v>
      </c>
      <c r="H4" s="23" t="s">
        <v>298</v>
      </c>
      <c r="I4" s="23" t="s">
        <v>299</v>
      </c>
      <c r="J4" s="23" t="s">
        <v>298</v>
      </c>
      <c r="K4" s="23" t="s">
        <v>300</v>
      </c>
      <c r="L4" s="23" t="s">
        <v>298</v>
      </c>
      <c r="M4" s="24" t="s">
        <v>292</v>
      </c>
      <c r="N4" s="24" t="s">
        <v>270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272</v>
      </c>
      <c r="B11" s="10"/>
      <c r="C11" s="10"/>
      <c r="D11" s="11"/>
      <c r="E11" s="17"/>
      <c r="F11" s="27"/>
      <c r="G11" s="22"/>
      <c r="H11" s="27"/>
      <c r="I11" s="9" t="s">
        <v>273</v>
      </c>
      <c r="J11" s="10"/>
      <c r="K11" s="10"/>
      <c r="L11" s="10"/>
      <c r="M11" s="10"/>
      <c r="N11" s="20"/>
    </row>
    <row r="12" spans="1:14">
      <c r="A12" s="12" t="s">
        <v>302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286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304</v>
      </c>
      <c r="H2" s="4" t="s">
        <v>305</v>
      </c>
      <c r="I2" s="4" t="s">
        <v>306</v>
      </c>
      <c r="J2" s="4" t="s">
        <v>307</v>
      </c>
      <c r="K2" s="5" t="s">
        <v>292</v>
      </c>
      <c r="L2" s="5" t="s">
        <v>270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272</v>
      </c>
      <c r="B11" s="10"/>
      <c r="C11" s="10"/>
      <c r="D11" s="10"/>
      <c r="E11" s="11"/>
      <c r="F11" s="17"/>
      <c r="G11" s="22"/>
      <c r="H11" s="9" t="s">
        <v>273</v>
      </c>
      <c r="I11" s="10"/>
      <c r="J11" s="10"/>
      <c r="K11" s="10"/>
      <c r="L11" s="20"/>
    </row>
    <row r="12" spans="1:12">
      <c r="A12" s="12" t="s">
        <v>308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309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248</v>
      </c>
      <c r="B2" s="5" t="s">
        <v>253</v>
      </c>
      <c r="C2" s="5" t="s">
        <v>293</v>
      </c>
      <c r="D2" s="5" t="s">
        <v>251</v>
      </c>
      <c r="E2" s="5" t="s">
        <v>252</v>
      </c>
      <c r="F2" s="4" t="s">
        <v>310</v>
      </c>
      <c r="G2" s="4" t="s">
        <v>278</v>
      </c>
      <c r="H2" s="14" t="s">
        <v>279</v>
      </c>
      <c r="I2" s="18" t="s">
        <v>281</v>
      </c>
    </row>
    <row r="3" s="1" customFormat="1" ht="14.4" spans="1:9">
      <c r="A3" s="4"/>
      <c r="B3" s="6"/>
      <c r="C3" s="6"/>
      <c r="D3" s="6"/>
      <c r="E3" s="6"/>
      <c r="F3" s="4" t="s">
        <v>311</v>
      </c>
      <c r="G3" s="4" t="s">
        <v>282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312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36</v>
      </c>
      <c r="C2" s="324"/>
      <c r="D2" s="324"/>
      <c r="E2" s="324"/>
      <c r="F2" s="324"/>
      <c r="G2" s="324"/>
      <c r="H2" s="324"/>
      <c r="I2" s="338"/>
    </row>
    <row r="3" ht="28" customHeight="1" spans="2:9">
      <c r="B3" s="325"/>
      <c r="C3" s="326"/>
      <c r="D3" s="327" t="s">
        <v>37</v>
      </c>
      <c r="E3" s="332"/>
      <c r="F3" s="333" t="s">
        <v>38</v>
      </c>
      <c r="G3" s="334"/>
      <c r="H3" s="327" t="s">
        <v>39</v>
      </c>
      <c r="I3" s="339"/>
    </row>
    <row r="4" ht="28" customHeight="1" spans="2:9">
      <c r="B4" s="325" t="s">
        <v>40</v>
      </c>
      <c r="C4" s="326" t="s">
        <v>41</v>
      </c>
      <c r="D4" s="326" t="s">
        <v>42</v>
      </c>
      <c r="E4" s="326" t="s">
        <v>43</v>
      </c>
      <c r="F4" s="335" t="s">
        <v>42</v>
      </c>
      <c r="G4" s="335" t="s">
        <v>43</v>
      </c>
      <c r="H4" s="326" t="s">
        <v>42</v>
      </c>
      <c r="I4" s="340" t="s">
        <v>43</v>
      </c>
    </row>
    <row r="5" ht="28" customHeight="1" spans="2:9">
      <c r="B5" s="328" t="s">
        <v>44</v>
      </c>
      <c r="C5" s="7">
        <v>13</v>
      </c>
      <c r="D5" s="7">
        <v>0</v>
      </c>
      <c r="E5" s="7">
        <v>1</v>
      </c>
      <c r="F5" s="336">
        <v>0</v>
      </c>
      <c r="G5" s="336">
        <v>1</v>
      </c>
      <c r="H5" s="7">
        <v>1</v>
      </c>
      <c r="I5" s="341">
        <v>2</v>
      </c>
    </row>
    <row r="6" ht="28" customHeight="1" spans="2:9">
      <c r="B6" s="328" t="s">
        <v>45</v>
      </c>
      <c r="C6" s="7">
        <v>20</v>
      </c>
      <c r="D6" s="7">
        <v>0</v>
      </c>
      <c r="E6" s="7">
        <v>1</v>
      </c>
      <c r="F6" s="336">
        <v>1</v>
      </c>
      <c r="G6" s="336">
        <v>2</v>
      </c>
      <c r="H6" s="7">
        <v>2</v>
      </c>
      <c r="I6" s="341">
        <v>3</v>
      </c>
    </row>
    <row r="7" ht="28" customHeight="1" spans="2:9">
      <c r="B7" s="328" t="s">
        <v>46</v>
      </c>
      <c r="C7" s="7">
        <v>32</v>
      </c>
      <c r="D7" s="7">
        <v>0</v>
      </c>
      <c r="E7" s="7">
        <v>1</v>
      </c>
      <c r="F7" s="336">
        <v>2</v>
      </c>
      <c r="G7" s="336">
        <v>3</v>
      </c>
      <c r="H7" s="7">
        <v>3</v>
      </c>
      <c r="I7" s="341">
        <v>4</v>
      </c>
    </row>
    <row r="8" ht="28" customHeight="1" spans="2:9">
      <c r="B8" s="328" t="s">
        <v>47</v>
      </c>
      <c r="C8" s="7">
        <v>50</v>
      </c>
      <c r="D8" s="7">
        <v>1</v>
      </c>
      <c r="E8" s="7">
        <v>2</v>
      </c>
      <c r="F8" s="336">
        <v>3</v>
      </c>
      <c r="G8" s="336">
        <v>4</v>
      </c>
      <c r="H8" s="7">
        <v>5</v>
      </c>
      <c r="I8" s="341">
        <v>6</v>
      </c>
    </row>
    <row r="9" ht="28" customHeight="1" spans="2:9">
      <c r="B9" s="328" t="s">
        <v>48</v>
      </c>
      <c r="C9" s="7">
        <v>80</v>
      </c>
      <c r="D9" s="7">
        <v>2</v>
      </c>
      <c r="E9" s="7">
        <v>3</v>
      </c>
      <c r="F9" s="336">
        <v>5</v>
      </c>
      <c r="G9" s="336">
        <v>6</v>
      </c>
      <c r="H9" s="7">
        <v>7</v>
      </c>
      <c r="I9" s="341">
        <v>8</v>
      </c>
    </row>
    <row r="10" ht="28" customHeight="1" spans="2:9">
      <c r="B10" s="328" t="s">
        <v>49</v>
      </c>
      <c r="C10" s="7">
        <v>125</v>
      </c>
      <c r="D10" s="7">
        <v>3</v>
      </c>
      <c r="E10" s="7">
        <v>4</v>
      </c>
      <c r="F10" s="336">
        <v>7</v>
      </c>
      <c r="G10" s="336">
        <v>8</v>
      </c>
      <c r="H10" s="7">
        <v>10</v>
      </c>
      <c r="I10" s="341">
        <v>11</v>
      </c>
    </row>
    <row r="11" ht="28" customHeight="1" spans="2:9">
      <c r="B11" s="328" t="s">
        <v>50</v>
      </c>
      <c r="C11" s="7">
        <v>200</v>
      </c>
      <c r="D11" s="7">
        <v>5</v>
      </c>
      <c r="E11" s="7">
        <v>6</v>
      </c>
      <c r="F11" s="336">
        <v>10</v>
      </c>
      <c r="G11" s="336">
        <v>11</v>
      </c>
      <c r="H11" s="7">
        <v>14</v>
      </c>
      <c r="I11" s="341">
        <v>15</v>
      </c>
    </row>
    <row r="12" ht="28" customHeight="1" spans="2:9">
      <c r="B12" s="329" t="s">
        <v>51</v>
      </c>
      <c r="C12" s="330">
        <v>315</v>
      </c>
      <c r="D12" s="330">
        <v>7</v>
      </c>
      <c r="E12" s="330">
        <v>8</v>
      </c>
      <c r="F12" s="337">
        <v>14</v>
      </c>
      <c r="G12" s="337">
        <v>15</v>
      </c>
      <c r="H12" s="330">
        <v>21</v>
      </c>
      <c r="I12" s="342">
        <v>22</v>
      </c>
    </row>
    <row r="14" spans="2:4">
      <c r="B14" s="331" t="s">
        <v>52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6"/>
    <col min="10" max="10" width="8.83035714285714" style="146" customWidth="1"/>
    <col min="11" max="11" width="12" style="146" customWidth="1"/>
    <col min="12" max="16384" width="10.3303571428571" style="146"/>
  </cols>
  <sheetData>
    <row r="1" ht="23.95" spans="1:11">
      <c r="A1" s="257" t="s">
        <v>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8.35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212" t="s">
        <v>56</v>
      </c>
      <c r="I2" s="229"/>
      <c r="J2" s="229"/>
      <c r="K2" s="230"/>
    </row>
    <row r="3" ht="17.6" spans="1:11">
      <c r="A3" s="151" t="s">
        <v>57</v>
      </c>
      <c r="B3" s="152"/>
      <c r="C3" s="153"/>
      <c r="D3" s="154" t="s">
        <v>58</v>
      </c>
      <c r="E3" s="213"/>
      <c r="F3" s="213"/>
      <c r="G3" s="214"/>
      <c r="H3" s="154" t="s">
        <v>59</v>
      </c>
      <c r="I3" s="213"/>
      <c r="J3" s="213"/>
      <c r="K3" s="214"/>
    </row>
    <row r="4" ht="16.8" spans="1:11">
      <c r="A4" s="155" t="s">
        <v>60</v>
      </c>
      <c r="B4" s="172"/>
      <c r="C4" s="231"/>
      <c r="D4" s="155" t="s">
        <v>61</v>
      </c>
      <c r="E4" s="215"/>
      <c r="F4" s="216"/>
      <c r="G4" s="217"/>
      <c r="H4" s="155" t="s">
        <v>62</v>
      </c>
      <c r="I4" s="215"/>
      <c r="J4" s="172" t="s">
        <v>63</v>
      </c>
      <c r="K4" s="231" t="s">
        <v>64</v>
      </c>
    </row>
    <row r="5" ht="16.8" spans="1:11">
      <c r="A5" s="158" t="s">
        <v>65</v>
      </c>
      <c r="B5" s="172"/>
      <c r="C5" s="231"/>
      <c r="D5" s="155" t="s">
        <v>66</v>
      </c>
      <c r="E5" s="215"/>
      <c r="F5" s="216"/>
      <c r="G5" s="217"/>
      <c r="H5" s="155" t="s">
        <v>67</v>
      </c>
      <c r="I5" s="215"/>
      <c r="J5" s="172" t="s">
        <v>63</v>
      </c>
      <c r="K5" s="231" t="s">
        <v>64</v>
      </c>
    </row>
    <row r="6" ht="16.8" spans="1:11">
      <c r="A6" s="155" t="s">
        <v>68</v>
      </c>
      <c r="B6" s="161"/>
      <c r="C6" s="162"/>
      <c r="D6" s="158" t="s">
        <v>69</v>
      </c>
      <c r="E6" s="222"/>
      <c r="F6" s="216"/>
      <c r="G6" s="217"/>
      <c r="H6" s="155" t="s">
        <v>70</v>
      </c>
      <c r="I6" s="215"/>
      <c r="J6" s="172" t="s">
        <v>63</v>
      </c>
      <c r="K6" s="231" t="s">
        <v>64</v>
      </c>
    </row>
    <row r="7" ht="17.6" spans="1:11">
      <c r="A7" s="155" t="s">
        <v>71</v>
      </c>
      <c r="B7" s="258"/>
      <c r="C7" s="259"/>
      <c r="D7" s="158" t="s">
        <v>72</v>
      </c>
      <c r="E7" s="173"/>
      <c r="F7" s="216"/>
      <c r="G7" s="217"/>
      <c r="H7" s="155" t="s">
        <v>73</v>
      </c>
      <c r="I7" s="215"/>
      <c r="J7" s="172" t="s">
        <v>63</v>
      </c>
      <c r="K7" s="231" t="s">
        <v>64</v>
      </c>
    </row>
    <row r="8" ht="17.55" spans="1:11">
      <c r="A8" s="260"/>
      <c r="B8" s="164"/>
      <c r="C8" s="165"/>
      <c r="D8" s="163" t="s">
        <v>74</v>
      </c>
      <c r="E8" s="174"/>
      <c r="F8" s="219"/>
      <c r="G8" s="220"/>
      <c r="H8" s="163" t="s">
        <v>75</v>
      </c>
      <c r="I8" s="174"/>
      <c r="J8" s="182" t="s">
        <v>63</v>
      </c>
      <c r="K8" s="233" t="s">
        <v>64</v>
      </c>
    </row>
    <row r="9" ht="17.55" spans="1:11">
      <c r="A9" s="261" t="s">
        <v>76</v>
      </c>
      <c r="B9" s="262"/>
      <c r="C9" s="262"/>
      <c r="D9" s="262"/>
      <c r="E9" s="262"/>
      <c r="F9" s="262"/>
      <c r="G9" s="262"/>
      <c r="H9" s="262"/>
      <c r="I9" s="262"/>
      <c r="J9" s="262"/>
      <c r="K9" s="304"/>
    </row>
    <row r="10" ht="18.35" spans="1:11">
      <c r="A10" s="263" t="s">
        <v>77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5"/>
    </row>
    <row r="11" ht="17.6" spans="1:11">
      <c r="A11" s="265" t="s">
        <v>78</v>
      </c>
      <c r="B11" s="266" t="s">
        <v>79</v>
      </c>
      <c r="C11" s="267" t="s">
        <v>80</v>
      </c>
      <c r="D11" s="268"/>
      <c r="E11" s="293" t="s">
        <v>81</v>
      </c>
      <c r="F11" s="266" t="s">
        <v>79</v>
      </c>
      <c r="G11" s="267" t="s">
        <v>80</v>
      </c>
      <c r="H11" s="267" t="s">
        <v>82</v>
      </c>
      <c r="I11" s="293" t="s">
        <v>83</v>
      </c>
      <c r="J11" s="266" t="s">
        <v>79</v>
      </c>
      <c r="K11" s="306" t="s">
        <v>80</v>
      </c>
    </row>
    <row r="12" ht="17.6" spans="1:11">
      <c r="A12" s="158" t="s">
        <v>84</v>
      </c>
      <c r="B12" s="171" t="s">
        <v>79</v>
      </c>
      <c r="C12" s="172" t="s">
        <v>80</v>
      </c>
      <c r="D12" s="173"/>
      <c r="E12" s="222" t="s">
        <v>85</v>
      </c>
      <c r="F12" s="171" t="s">
        <v>79</v>
      </c>
      <c r="G12" s="172" t="s">
        <v>80</v>
      </c>
      <c r="H12" s="172" t="s">
        <v>82</v>
      </c>
      <c r="I12" s="222" t="s">
        <v>86</v>
      </c>
      <c r="J12" s="171" t="s">
        <v>79</v>
      </c>
      <c r="K12" s="231" t="s">
        <v>80</v>
      </c>
    </row>
    <row r="13" ht="17.6" spans="1:11">
      <c r="A13" s="158" t="s">
        <v>87</v>
      </c>
      <c r="B13" s="171" t="s">
        <v>79</v>
      </c>
      <c r="C13" s="172" t="s">
        <v>80</v>
      </c>
      <c r="D13" s="173"/>
      <c r="E13" s="222" t="s">
        <v>88</v>
      </c>
      <c r="F13" s="172" t="s">
        <v>89</v>
      </c>
      <c r="G13" s="172" t="s">
        <v>90</v>
      </c>
      <c r="H13" s="172" t="s">
        <v>82</v>
      </c>
      <c r="I13" s="222" t="s">
        <v>91</v>
      </c>
      <c r="J13" s="171" t="s">
        <v>79</v>
      </c>
      <c r="K13" s="231" t="s">
        <v>80</v>
      </c>
    </row>
    <row r="14" ht="17.55" spans="1:11">
      <c r="A14" s="163" t="s">
        <v>92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235"/>
    </row>
    <row r="15" ht="18.35" spans="1:11">
      <c r="A15" s="263" t="s">
        <v>93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5"/>
    </row>
    <row r="16" ht="17.6" spans="1:11">
      <c r="A16" s="269" t="s">
        <v>94</v>
      </c>
      <c r="B16" s="267" t="s">
        <v>89</v>
      </c>
      <c r="C16" s="267" t="s">
        <v>90</v>
      </c>
      <c r="D16" s="270"/>
      <c r="E16" s="294" t="s">
        <v>95</v>
      </c>
      <c r="F16" s="267" t="s">
        <v>89</v>
      </c>
      <c r="G16" s="267" t="s">
        <v>90</v>
      </c>
      <c r="H16" s="295"/>
      <c r="I16" s="294" t="s">
        <v>96</v>
      </c>
      <c r="J16" s="267" t="s">
        <v>89</v>
      </c>
      <c r="K16" s="306" t="s">
        <v>90</v>
      </c>
    </row>
    <row r="17" customHeight="1" spans="1:22">
      <c r="A17" s="192" t="s">
        <v>97</v>
      </c>
      <c r="B17" s="172" t="s">
        <v>89</v>
      </c>
      <c r="C17" s="172" t="s">
        <v>90</v>
      </c>
      <c r="D17" s="156"/>
      <c r="E17" s="225" t="s">
        <v>98</v>
      </c>
      <c r="F17" s="172" t="s">
        <v>89</v>
      </c>
      <c r="G17" s="172" t="s">
        <v>90</v>
      </c>
      <c r="H17" s="296"/>
      <c r="I17" s="225" t="s">
        <v>99</v>
      </c>
      <c r="J17" s="172" t="s">
        <v>89</v>
      </c>
      <c r="K17" s="231" t="s">
        <v>90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8"/>
    </row>
    <row r="19" s="256" customFormat="1" ht="18" customHeight="1" spans="1:11">
      <c r="A19" s="263" t="s">
        <v>101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5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9"/>
    </row>
    <row r="21" ht="21.75" customHeight="1" spans="1:11">
      <c r="A21" s="275" t="s">
        <v>103</v>
      </c>
      <c r="B21" s="225" t="s">
        <v>104</v>
      </c>
      <c r="C21" s="225" t="s">
        <v>105</v>
      </c>
      <c r="D21" s="225" t="s">
        <v>106</v>
      </c>
      <c r="E21" s="225" t="s">
        <v>107</v>
      </c>
      <c r="F21" s="225" t="s">
        <v>108</v>
      </c>
      <c r="G21" s="225" t="s">
        <v>109</v>
      </c>
      <c r="H21" s="225" t="s">
        <v>110</v>
      </c>
      <c r="I21" s="225" t="s">
        <v>111</v>
      </c>
      <c r="J21" s="225" t="s">
        <v>112</v>
      </c>
      <c r="K21" s="245" t="s">
        <v>113</v>
      </c>
    </row>
    <row r="22" customHeight="1" spans="1:11">
      <c r="A22" s="218"/>
      <c r="B22" s="276"/>
      <c r="C22" s="276"/>
      <c r="D22" s="276"/>
      <c r="E22" s="276"/>
      <c r="F22" s="276"/>
      <c r="G22" s="276"/>
      <c r="H22" s="276"/>
      <c r="I22" s="276"/>
      <c r="J22" s="276"/>
      <c r="K22" s="310"/>
    </row>
    <row r="23" customHeight="1" spans="1:11">
      <c r="A23" s="218"/>
      <c r="B23" s="276"/>
      <c r="C23" s="276"/>
      <c r="D23" s="276"/>
      <c r="E23" s="276"/>
      <c r="F23" s="276"/>
      <c r="G23" s="276"/>
      <c r="H23" s="276"/>
      <c r="I23" s="276"/>
      <c r="J23" s="276"/>
      <c r="K23" s="311"/>
    </row>
    <row r="24" customHeight="1" spans="1:11">
      <c r="A24" s="218"/>
      <c r="B24" s="276"/>
      <c r="C24" s="276"/>
      <c r="D24" s="276"/>
      <c r="E24" s="276"/>
      <c r="F24" s="276"/>
      <c r="G24" s="276"/>
      <c r="H24" s="276"/>
      <c r="I24" s="276"/>
      <c r="J24" s="276"/>
      <c r="K24" s="311"/>
    </row>
    <row r="25" customHeight="1" spans="1:11">
      <c r="A25" s="218"/>
      <c r="B25" s="276"/>
      <c r="C25" s="276"/>
      <c r="D25" s="276"/>
      <c r="E25" s="276"/>
      <c r="F25" s="276"/>
      <c r="G25" s="276"/>
      <c r="H25" s="276"/>
      <c r="I25" s="276"/>
      <c r="J25" s="276"/>
      <c r="K25" s="312"/>
    </row>
    <row r="26" customHeight="1" spans="1:11">
      <c r="A26" s="218"/>
      <c r="B26" s="276"/>
      <c r="C26" s="276"/>
      <c r="D26" s="276"/>
      <c r="E26" s="276"/>
      <c r="F26" s="276"/>
      <c r="G26" s="276"/>
      <c r="H26" s="276"/>
      <c r="I26" s="276"/>
      <c r="J26" s="276"/>
      <c r="K26" s="312"/>
    </row>
    <row r="27" customHeight="1" spans="1:11">
      <c r="A27" s="218"/>
      <c r="B27" s="276"/>
      <c r="C27" s="276"/>
      <c r="D27" s="276"/>
      <c r="E27" s="276"/>
      <c r="F27" s="276"/>
      <c r="G27" s="276"/>
      <c r="H27" s="276"/>
      <c r="I27" s="276"/>
      <c r="J27" s="276"/>
      <c r="K27" s="312"/>
    </row>
    <row r="28" customHeight="1" spans="1:11">
      <c r="A28" s="218"/>
      <c r="B28" s="276"/>
      <c r="C28" s="276"/>
      <c r="D28" s="276"/>
      <c r="E28" s="276"/>
      <c r="F28" s="276"/>
      <c r="G28" s="276"/>
      <c r="H28" s="276"/>
      <c r="I28" s="276"/>
      <c r="J28" s="276"/>
      <c r="K28" s="312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3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4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5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3"/>
    </row>
    <row r="33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6"/>
    </row>
    <row r="34" ht="17.55" spans="1:11">
      <c r="A34" s="186" t="s">
        <v>117</v>
      </c>
      <c r="B34" s="187"/>
      <c r="C34" s="172" t="s">
        <v>63</v>
      </c>
      <c r="D34" s="172" t="s">
        <v>64</v>
      </c>
      <c r="E34" s="297" t="s">
        <v>118</v>
      </c>
      <c r="F34" s="298"/>
      <c r="G34" s="298"/>
      <c r="H34" s="298"/>
      <c r="I34" s="298"/>
      <c r="J34" s="298"/>
      <c r="K34" s="317"/>
    </row>
    <row r="35" ht="18.75" spans="1:11">
      <c r="A35" s="285" t="s">
        <v>119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6.8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8"/>
    </row>
    <row r="37" ht="16.8" spans="1:1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48"/>
    </row>
    <row r="38" ht="16.8" spans="1:1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48"/>
    </row>
    <row r="39" ht="16.8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48"/>
    </row>
    <row r="40" ht="16.8" spans="1:1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48"/>
    </row>
    <row r="41" ht="16.8" spans="1:1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48"/>
    </row>
    <row r="42" ht="16.8" spans="1:1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48"/>
    </row>
    <row r="43" ht="17.55" spans="1:11">
      <c r="A43" s="194" t="s">
        <v>120</v>
      </c>
      <c r="B43" s="195"/>
      <c r="C43" s="195"/>
      <c r="D43" s="195"/>
      <c r="E43" s="195"/>
      <c r="F43" s="195"/>
      <c r="G43" s="195"/>
      <c r="H43" s="195"/>
      <c r="I43" s="195"/>
      <c r="J43" s="195"/>
      <c r="K43" s="246"/>
    </row>
    <row r="44" ht="18.35" spans="1:11">
      <c r="A44" s="263" t="s">
        <v>121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5"/>
    </row>
    <row r="45" ht="16.8" spans="1:11">
      <c r="A45" s="269" t="s">
        <v>122</v>
      </c>
      <c r="B45" s="267" t="s">
        <v>89</v>
      </c>
      <c r="C45" s="267" t="s">
        <v>90</v>
      </c>
      <c r="D45" s="267" t="s">
        <v>82</v>
      </c>
      <c r="E45" s="294" t="s">
        <v>123</v>
      </c>
      <c r="F45" s="267" t="s">
        <v>89</v>
      </c>
      <c r="G45" s="267" t="s">
        <v>90</v>
      </c>
      <c r="H45" s="267" t="s">
        <v>82</v>
      </c>
      <c r="I45" s="294" t="s">
        <v>124</v>
      </c>
      <c r="J45" s="267" t="s">
        <v>89</v>
      </c>
      <c r="K45" s="306" t="s">
        <v>90</v>
      </c>
    </row>
    <row r="46" ht="16.8" spans="1:11">
      <c r="A46" s="192" t="s">
        <v>81</v>
      </c>
      <c r="B46" s="172" t="s">
        <v>89</v>
      </c>
      <c r="C46" s="172" t="s">
        <v>90</v>
      </c>
      <c r="D46" s="172" t="s">
        <v>82</v>
      </c>
      <c r="E46" s="225" t="s">
        <v>88</v>
      </c>
      <c r="F46" s="172" t="s">
        <v>89</v>
      </c>
      <c r="G46" s="172" t="s">
        <v>90</v>
      </c>
      <c r="H46" s="172" t="s">
        <v>82</v>
      </c>
      <c r="I46" s="225" t="s">
        <v>99</v>
      </c>
      <c r="J46" s="172" t="s">
        <v>89</v>
      </c>
      <c r="K46" s="231" t="s">
        <v>90</v>
      </c>
    </row>
    <row r="47" ht="17.55" spans="1:11">
      <c r="A47" s="163" t="s">
        <v>92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235"/>
    </row>
    <row r="48" ht="18.35" spans="1:11">
      <c r="A48" s="285" t="s">
        <v>125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7.5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318"/>
    </row>
    <row r="50" ht="18.35" spans="1:11">
      <c r="A50" s="288" t="s">
        <v>126</v>
      </c>
      <c r="B50" s="289" t="s">
        <v>127</v>
      </c>
      <c r="C50" s="289"/>
      <c r="D50" s="290" t="s">
        <v>128</v>
      </c>
      <c r="E50" s="299"/>
      <c r="F50" s="300" t="s">
        <v>129</v>
      </c>
      <c r="G50" s="301"/>
      <c r="H50" s="302" t="s">
        <v>130</v>
      </c>
      <c r="I50" s="319"/>
      <c r="J50" s="320"/>
      <c r="K50" s="321"/>
    </row>
    <row r="51" ht="18.35" spans="1:11">
      <c r="A51" s="285" t="s">
        <v>131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ht="17.55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22"/>
    </row>
    <row r="53" ht="18.35" spans="1:11">
      <c r="A53" s="288" t="s">
        <v>126</v>
      </c>
      <c r="B53" s="289" t="s">
        <v>127</v>
      </c>
      <c r="C53" s="289"/>
      <c r="D53" s="290" t="s">
        <v>128</v>
      </c>
      <c r="E53" s="303"/>
      <c r="F53" s="300" t="s">
        <v>132</v>
      </c>
      <c r="G53" s="301"/>
      <c r="H53" s="302" t="s">
        <v>130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6"/>
  </cols>
  <sheetData>
    <row r="1" ht="22.5" customHeight="1" spans="1:11">
      <c r="A1" s="147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212" t="s">
        <v>56</v>
      </c>
      <c r="I2" s="229"/>
      <c r="J2" s="229"/>
      <c r="K2" s="230"/>
    </row>
    <row r="3" customHeight="1" spans="1:11">
      <c r="A3" s="151" t="s">
        <v>57</v>
      </c>
      <c r="B3" s="152"/>
      <c r="C3" s="153"/>
      <c r="D3" s="154" t="s">
        <v>58</v>
      </c>
      <c r="E3" s="213"/>
      <c r="F3" s="213"/>
      <c r="G3" s="214"/>
      <c r="H3" s="154" t="s">
        <v>59</v>
      </c>
      <c r="I3" s="213"/>
      <c r="J3" s="213"/>
      <c r="K3" s="214"/>
    </row>
    <row r="4" customHeight="1" spans="1:11">
      <c r="A4" s="155" t="s">
        <v>60</v>
      </c>
      <c r="B4" s="156"/>
      <c r="C4" s="157"/>
      <c r="D4" s="155" t="s">
        <v>61</v>
      </c>
      <c r="E4" s="215"/>
      <c r="F4" s="216"/>
      <c r="G4" s="217"/>
      <c r="H4" s="155" t="s">
        <v>134</v>
      </c>
      <c r="I4" s="215"/>
      <c r="J4" s="172" t="s">
        <v>63</v>
      </c>
      <c r="K4" s="231" t="s">
        <v>64</v>
      </c>
    </row>
    <row r="5" customHeight="1" spans="1:11">
      <c r="A5" s="158" t="s">
        <v>65</v>
      </c>
      <c r="B5" s="159"/>
      <c r="C5" s="160"/>
      <c r="D5" s="155" t="s">
        <v>135</v>
      </c>
      <c r="E5" s="215"/>
      <c r="F5" s="156"/>
      <c r="G5" s="157"/>
      <c r="H5" s="155" t="s">
        <v>136</v>
      </c>
      <c r="I5" s="215"/>
      <c r="J5" s="172" t="s">
        <v>63</v>
      </c>
      <c r="K5" s="231" t="s">
        <v>64</v>
      </c>
    </row>
    <row r="6" customHeight="1" spans="1:11">
      <c r="A6" s="155" t="s">
        <v>68</v>
      </c>
      <c r="B6" s="161"/>
      <c r="C6" s="162"/>
      <c r="D6" s="155" t="s">
        <v>137</v>
      </c>
      <c r="E6" s="215"/>
      <c r="F6" s="156"/>
      <c r="G6" s="157"/>
      <c r="H6" s="192" t="s">
        <v>138</v>
      </c>
      <c r="I6" s="225"/>
      <c r="J6" s="225"/>
      <c r="K6" s="232"/>
    </row>
    <row r="7" customHeight="1" spans="1:11">
      <c r="A7" s="155" t="s">
        <v>71</v>
      </c>
      <c r="B7" s="156"/>
      <c r="C7" s="157"/>
      <c r="D7" s="155" t="s">
        <v>139</v>
      </c>
      <c r="E7" s="215"/>
      <c r="F7" s="156"/>
      <c r="G7" s="157"/>
      <c r="H7" s="218"/>
      <c r="I7" s="172"/>
      <c r="J7" s="172"/>
      <c r="K7" s="231"/>
    </row>
    <row r="8" customHeight="1" spans="1:11">
      <c r="A8" s="163"/>
      <c r="B8" s="164"/>
      <c r="C8" s="165"/>
      <c r="D8" s="163" t="s">
        <v>74</v>
      </c>
      <c r="E8" s="174"/>
      <c r="F8" s="219"/>
      <c r="G8" s="220"/>
      <c r="H8" s="181"/>
      <c r="I8" s="182"/>
      <c r="J8" s="182"/>
      <c r="K8" s="233"/>
    </row>
    <row r="9" customHeight="1" spans="1:11">
      <c r="A9" s="166" t="s">
        <v>140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78</v>
      </c>
      <c r="B10" s="168" t="s">
        <v>79</v>
      </c>
      <c r="C10" s="169" t="s">
        <v>80</v>
      </c>
      <c r="D10" s="170"/>
      <c r="E10" s="221" t="s">
        <v>83</v>
      </c>
      <c r="F10" s="168" t="s">
        <v>79</v>
      </c>
      <c r="G10" s="169" t="s">
        <v>80</v>
      </c>
      <c r="H10" s="168"/>
      <c r="I10" s="221" t="s">
        <v>81</v>
      </c>
      <c r="J10" s="168" t="s">
        <v>79</v>
      </c>
      <c r="K10" s="234" t="s">
        <v>80</v>
      </c>
    </row>
    <row r="11" customHeight="1" spans="1:11">
      <c r="A11" s="158" t="s">
        <v>84</v>
      </c>
      <c r="B11" s="171" t="s">
        <v>79</v>
      </c>
      <c r="C11" s="172" t="s">
        <v>80</v>
      </c>
      <c r="D11" s="173"/>
      <c r="E11" s="222" t="s">
        <v>86</v>
      </c>
      <c r="F11" s="171" t="s">
        <v>79</v>
      </c>
      <c r="G11" s="172" t="s">
        <v>80</v>
      </c>
      <c r="H11" s="171"/>
      <c r="I11" s="222" t="s">
        <v>91</v>
      </c>
      <c r="J11" s="171" t="s">
        <v>79</v>
      </c>
      <c r="K11" s="231" t="s">
        <v>80</v>
      </c>
    </row>
    <row r="12" customHeight="1" spans="1:11">
      <c r="A12" s="163" t="s">
        <v>118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235"/>
    </row>
    <row r="13" customHeight="1" spans="1:11">
      <c r="A13" s="175" t="s">
        <v>141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</row>
    <row r="14" customHeight="1" spans="1:11">
      <c r="A14" s="176"/>
      <c r="B14" s="177"/>
      <c r="C14" s="177"/>
      <c r="D14" s="177"/>
      <c r="E14" s="177"/>
      <c r="F14" s="177"/>
      <c r="G14" s="177"/>
      <c r="H14" s="177"/>
      <c r="I14" s="236"/>
      <c r="J14" s="236"/>
      <c r="K14" s="237"/>
    </row>
    <row r="15" customHeight="1" spans="1:11">
      <c r="A15" s="178"/>
      <c r="B15" s="179"/>
      <c r="C15" s="179"/>
      <c r="D15" s="180"/>
      <c r="E15" s="223"/>
      <c r="F15" s="179"/>
      <c r="G15" s="179"/>
      <c r="H15" s="180"/>
      <c r="I15" s="238"/>
      <c r="J15" s="239"/>
      <c r="K15" s="240"/>
    </row>
    <row r="16" customHeight="1" spans="1:11">
      <c r="A16" s="181"/>
      <c r="B16" s="182"/>
      <c r="C16" s="182"/>
      <c r="D16" s="182"/>
      <c r="E16" s="182"/>
      <c r="F16" s="182"/>
      <c r="G16" s="182"/>
      <c r="H16" s="182"/>
      <c r="I16" s="182"/>
      <c r="J16" s="182"/>
      <c r="K16" s="233"/>
    </row>
    <row r="17" customHeight="1" spans="1:11">
      <c r="A17" s="175" t="s">
        <v>142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</row>
    <row r="18" customHeight="1" spans="1:11">
      <c r="A18" s="176"/>
      <c r="B18" s="177"/>
      <c r="C18" s="177"/>
      <c r="D18" s="177"/>
      <c r="E18" s="177"/>
      <c r="F18" s="177"/>
      <c r="G18" s="177"/>
      <c r="H18" s="177"/>
      <c r="I18" s="236"/>
      <c r="J18" s="236"/>
      <c r="K18" s="237"/>
    </row>
    <row r="19" customHeight="1" spans="1:11">
      <c r="A19" s="178"/>
      <c r="B19" s="179"/>
      <c r="C19" s="179"/>
      <c r="D19" s="180"/>
      <c r="E19" s="223"/>
      <c r="F19" s="179"/>
      <c r="G19" s="179"/>
      <c r="H19" s="180"/>
      <c r="I19" s="238"/>
      <c r="J19" s="239"/>
      <c r="K19" s="240"/>
    </row>
    <row r="20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33"/>
    </row>
    <row r="21" customHeight="1" spans="1:11">
      <c r="A21" s="183" t="s">
        <v>115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customHeight="1" spans="1:11">
      <c r="A22" s="184" t="s">
        <v>116</v>
      </c>
      <c r="B22" s="185"/>
      <c r="C22" s="185"/>
      <c r="D22" s="185"/>
      <c r="E22" s="185"/>
      <c r="F22" s="185"/>
      <c r="G22" s="185"/>
      <c r="H22" s="185"/>
      <c r="I22" s="185"/>
      <c r="J22" s="185"/>
      <c r="K22" s="241"/>
    </row>
    <row r="23" customHeight="1" spans="1:11">
      <c r="A23" s="186" t="s">
        <v>117</v>
      </c>
      <c r="B23" s="187"/>
      <c r="C23" s="172" t="s">
        <v>63</v>
      </c>
      <c r="D23" s="172" t="s">
        <v>64</v>
      </c>
      <c r="E23" s="224"/>
      <c r="F23" s="224"/>
      <c r="G23" s="224"/>
      <c r="H23" s="224"/>
      <c r="I23" s="224"/>
      <c r="J23" s="224"/>
      <c r="K23" s="242"/>
    </row>
    <row r="24" customHeight="1" spans="1:11">
      <c r="A24" s="188" t="s">
        <v>143</v>
      </c>
      <c r="B24" s="189"/>
      <c r="C24" s="189"/>
      <c r="D24" s="189"/>
      <c r="E24" s="189"/>
      <c r="F24" s="189"/>
      <c r="G24" s="189"/>
      <c r="H24" s="189"/>
      <c r="I24" s="189"/>
      <c r="J24" s="189"/>
      <c r="K24" s="243"/>
    </row>
    <row r="25" customHeight="1" spans="1:11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244"/>
    </row>
    <row r="26" customHeight="1" spans="1:11">
      <c r="A26" s="166" t="s">
        <v>121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51" t="s">
        <v>122</v>
      </c>
      <c r="B27" s="169" t="s">
        <v>89</v>
      </c>
      <c r="C27" s="169" t="s">
        <v>90</v>
      </c>
      <c r="D27" s="169" t="s">
        <v>82</v>
      </c>
      <c r="E27" s="152" t="s">
        <v>123</v>
      </c>
      <c r="F27" s="169" t="s">
        <v>89</v>
      </c>
      <c r="G27" s="169" t="s">
        <v>90</v>
      </c>
      <c r="H27" s="169" t="s">
        <v>82</v>
      </c>
      <c r="I27" s="152" t="s">
        <v>124</v>
      </c>
      <c r="J27" s="169" t="s">
        <v>89</v>
      </c>
      <c r="K27" s="234" t="s">
        <v>90</v>
      </c>
    </row>
    <row r="28" customHeight="1" spans="1:11">
      <c r="A28" s="192" t="s">
        <v>81</v>
      </c>
      <c r="B28" s="172" t="s">
        <v>89</v>
      </c>
      <c r="C28" s="172" t="s">
        <v>90</v>
      </c>
      <c r="D28" s="172" t="s">
        <v>82</v>
      </c>
      <c r="E28" s="225" t="s">
        <v>88</v>
      </c>
      <c r="F28" s="172" t="s">
        <v>89</v>
      </c>
      <c r="G28" s="172" t="s">
        <v>90</v>
      </c>
      <c r="H28" s="172" t="s">
        <v>82</v>
      </c>
      <c r="I28" s="225" t="s">
        <v>99</v>
      </c>
      <c r="J28" s="172" t="s">
        <v>89</v>
      </c>
      <c r="K28" s="231" t="s">
        <v>90</v>
      </c>
    </row>
    <row r="29" customHeight="1" spans="1:11">
      <c r="A29" s="155" t="s">
        <v>92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45"/>
    </row>
    <row r="30" customHeight="1" spans="1:1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246"/>
    </row>
    <row r="31" customHeight="1" spans="1:11">
      <c r="A31" s="196" t="s">
        <v>144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</row>
    <row r="32" ht="17.25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247"/>
    </row>
    <row r="33" ht="17.25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48"/>
    </row>
    <row r="34" ht="17.25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48"/>
    </row>
    <row r="35" ht="17.25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48"/>
    </row>
    <row r="36" ht="17.25" customHeight="1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48"/>
    </row>
    <row r="37" ht="17.25" customHeight="1" spans="1:1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48"/>
    </row>
    <row r="38" ht="17.25" customHeight="1" spans="1:1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48"/>
    </row>
    <row r="39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48"/>
    </row>
    <row r="40" ht="17.25" customHeight="1" spans="1:1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48"/>
    </row>
    <row r="41" ht="17.25" customHeight="1" spans="1:1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48"/>
    </row>
    <row r="42" ht="17.25" customHeight="1" spans="1:1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48"/>
    </row>
    <row r="43" ht="17.25" customHeight="1" spans="1:11">
      <c r="A43" s="194" t="s">
        <v>120</v>
      </c>
      <c r="B43" s="195"/>
      <c r="C43" s="195"/>
      <c r="D43" s="195"/>
      <c r="E43" s="195"/>
      <c r="F43" s="195"/>
      <c r="G43" s="195"/>
      <c r="H43" s="195"/>
      <c r="I43" s="195"/>
      <c r="J43" s="195"/>
      <c r="K43" s="246"/>
    </row>
    <row r="44" customHeight="1" spans="1:11">
      <c r="A44" s="196" t="s">
        <v>145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</row>
    <row r="45" ht="18" customHeight="1" spans="1:11">
      <c r="A45" s="201" t="s">
        <v>118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49"/>
    </row>
    <row r="46" ht="18" customHeight="1" spans="1:11">
      <c r="A46" s="201"/>
      <c r="B46" s="202"/>
      <c r="C46" s="202"/>
      <c r="D46" s="202"/>
      <c r="E46" s="202"/>
      <c r="F46" s="202"/>
      <c r="G46" s="202"/>
      <c r="H46" s="202"/>
      <c r="I46" s="202"/>
      <c r="J46" s="202"/>
      <c r="K46" s="249"/>
    </row>
    <row r="47" ht="18" customHeight="1" spans="1:11">
      <c r="A47" s="190"/>
      <c r="B47" s="191"/>
      <c r="C47" s="191"/>
      <c r="D47" s="191"/>
      <c r="E47" s="191"/>
      <c r="F47" s="191"/>
      <c r="G47" s="191"/>
      <c r="H47" s="191"/>
      <c r="I47" s="191"/>
      <c r="J47" s="191"/>
      <c r="K47" s="244"/>
    </row>
    <row r="48" ht="21" customHeight="1" spans="1:11">
      <c r="A48" s="203" t="s">
        <v>126</v>
      </c>
      <c r="B48" s="204" t="s">
        <v>127</v>
      </c>
      <c r="C48" s="204"/>
      <c r="D48" s="205" t="s">
        <v>128</v>
      </c>
      <c r="E48" s="226"/>
      <c r="F48" s="205" t="s">
        <v>129</v>
      </c>
      <c r="G48" s="227"/>
      <c r="H48" s="228" t="s">
        <v>130</v>
      </c>
      <c r="I48" s="228"/>
      <c r="J48" s="204"/>
      <c r="K48" s="250"/>
    </row>
    <row r="49" customHeight="1" spans="1:11">
      <c r="A49" s="206" t="s">
        <v>131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51"/>
    </row>
    <row r="50" customHeight="1" spans="1:11">
      <c r="A50" s="208"/>
      <c r="B50" s="209"/>
      <c r="C50" s="209"/>
      <c r="D50" s="209"/>
      <c r="E50" s="209"/>
      <c r="F50" s="209"/>
      <c r="G50" s="209"/>
      <c r="H50" s="209"/>
      <c r="I50" s="209"/>
      <c r="J50" s="209"/>
      <c r="K50" s="252"/>
    </row>
    <row r="51" customHeight="1" spans="1:11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53"/>
    </row>
    <row r="52" ht="21" customHeight="1" spans="1:11">
      <c r="A52" s="203" t="s">
        <v>126</v>
      </c>
      <c r="B52" s="204" t="s">
        <v>127</v>
      </c>
      <c r="C52" s="204"/>
      <c r="D52" s="205" t="s">
        <v>128</v>
      </c>
      <c r="E52" s="205"/>
      <c r="F52" s="205" t="s">
        <v>129</v>
      </c>
      <c r="G52" s="205"/>
      <c r="H52" s="228" t="s">
        <v>130</v>
      </c>
      <c r="I52" s="228"/>
      <c r="J52" s="254"/>
      <c r="K52" s="25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9" workbookViewId="0">
      <selection activeCell="A17" sqref="A17:K17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8.8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="73" customFormat="1" spans="1:11">
      <c r="A2" s="78" t="s">
        <v>54</v>
      </c>
      <c r="B2" s="79" t="s">
        <v>147</v>
      </c>
      <c r="C2" s="79"/>
      <c r="D2" s="80" t="s">
        <v>60</v>
      </c>
      <c r="E2" s="117" t="s">
        <v>148</v>
      </c>
      <c r="F2" s="117"/>
      <c r="G2" s="80" t="s">
        <v>149</v>
      </c>
      <c r="H2" s="80"/>
      <c r="I2" s="78" t="s">
        <v>56</v>
      </c>
      <c r="J2" s="119" t="s">
        <v>150</v>
      </c>
      <c r="K2" s="119"/>
    </row>
    <row r="3" s="73" customFormat="1" spans="1:11">
      <c r="A3" s="81" t="s">
        <v>71</v>
      </c>
      <c r="B3" s="79">
        <v>3600</v>
      </c>
      <c r="C3" s="79"/>
      <c r="D3" s="81" t="s">
        <v>151</v>
      </c>
      <c r="E3" s="118">
        <v>45285</v>
      </c>
      <c r="F3" s="119"/>
      <c r="G3" s="119"/>
      <c r="H3" s="80" t="s">
        <v>152</v>
      </c>
      <c r="I3" s="80"/>
      <c r="J3" s="80"/>
      <c r="K3" s="80"/>
    </row>
    <row r="4" s="73" customFormat="1" spans="1:11">
      <c r="A4" s="78" t="s">
        <v>68</v>
      </c>
      <c r="B4" s="82">
        <v>2</v>
      </c>
      <c r="C4" s="82">
        <v>6</v>
      </c>
      <c r="D4" s="78" t="s">
        <v>153</v>
      </c>
      <c r="E4" s="119" t="s">
        <v>154</v>
      </c>
      <c r="F4" s="119"/>
      <c r="G4" s="119"/>
      <c r="H4" s="78" t="s">
        <v>155</v>
      </c>
      <c r="I4" s="78"/>
      <c r="J4" s="131" t="s">
        <v>63</v>
      </c>
      <c r="K4" s="131" t="s">
        <v>64</v>
      </c>
    </row>
    <row r="5" s="73" customFormat="1" spans="1:11">
      <c r="A5" s="78" t="s">
        <v>156</v>
      </c>
      <c r="B5" s="79">
        <v>1</v>
      </c>
      <c r="C5" s="79"/>
      <c r="D5" s="81"/>
      <c r="E5" s="81"/>
      <c r="F5" s="81"/>
      <c r="G5" s="81"/>
      <c r="H5" s="78" t="s">
        <v>157</v>
      </c>
      <c r="I5" s="78"/>
      <c r="J5" s="131" t="s">
        <v>63</v>
      </c>
      <c r="K5" s="131" t="s">
        <v>64</v>
      </c>
    </row>
    <row r="6" s="73" customFormat="1" ht="40" customHeight="1" spans="1:11">
      <c r="A6" s="81" t="s">
        <v>158</v>
      </c>
      <c r="B6" s="83">
        <v>125</v>
      </c>
      <c r="C6" s="84"/>
      <c r="D6" s="81" t="s">
        <v>159</v>
      </c>
      <c r="E6" s="119">
        <v>1440</v>
      </c>
      <c r="F6" s="119"/>
      <c r="G6" s="119"/>
      <c r="H6" s="78" t="s">
        <v>160</v>
      </c>
      <c r="I6" s="78"/>
      <c r="J6" s="131" t="s">
        <v>63</v>
      </c>
      <c r="K6" s="131" t="s">
        <v>64</v>
      </c>
    </row>
    <row r="7" s="73" customFormat="1" ht="18.35" spans="1:11">
      <c r="A7" s="85"/>
      <c r="B7" s="86"/>
      <c r="C7" s="86"/>
      <c r="D7" s="85"/>
      <c r="E7" s="86"/>
      <c r="F7" s="120"/>
      <c r="G7" s="85"/>
      <c r="H7" s="120"/>
      <c r="I7" s="86"/>
      <c r="J7" s="86"/>
      <c r="K7" s="86"/>
    </row>
    <row r="8" s="73" customFormat="1" spans="1:11">
      <c r="A8" s="87" t="s">
        <v>161</v>
      </c>
      <c r="B8" s="88" t="s">
        <v>162</v>
      </c>
      <c r="C8" s="88" t="s">
        <v>163</v>
      </c>
      <c r="D8" s="88" t="s">
        <v>164</v>
      </c>
      <c r="E8" s="88" t="s">
        <v>165</v>
      </c>
      <c r="F8" s="88" t="s">
        <v>166</v>
      </c>
      <c r="G8" s="121"/>
      <c r="H8" s="122"/>
      <c r="I8" s="122"/>
      <c r="J8" s="122"/>
      <c r="K8" s="132"/>
    </row>
    <row r="9" s="73" customFormat="1" spans="1:11">
      <c r="A9" s="89" t="s">
        <v>167</v>
      </c>
      <c r="B9" s="90"/>
      <c r="C9" s="91" t="s">
        <v>63</v>
      </c>
      <c r="D9" s="91" t="s">
        <v>64</v>
      </c>
      <c r="E9" s="123" t="s">
        <v>168</v>
      </c>
      <c r="F9" s="95" t="s">
        <v>169</v>
      </c>
      <c r="G9" s="124"/>
      <c r="H9" s="125"/>
      <c r="I9" s="125"/>
      <c r="J9" s="125"/>
      <c r="K9" s="133"/>
    </row>
    <row r="10" s="73" customFormat="1" spans="1:11">
      <c r="A10" s="89" t="s">
        <v>170</v>
      </c>
      <c r="B10" s="90"/>
      <c r="C10" s="91" t="s">
        <v>63</v>
      </c>
      <c r="D10" s="91" t="s">
        <v>64</v>
      </c>
      <c r="E10" s="123" t="s">
        <v>171</v>
      </c>
      <c r="F10" s="95" t="s">
        <v>172</v>
      </c>
      <c r="G10" s="124" t="s">
        <v>173</v>
      </c>
      <c r="H10" s="125"/>
      <c r="I10" s="125"/>
      <c r="J10" s="125"/>
      <c r="K10" s="133"/>
    </row>
    <row r="11" s="73" customFormat="1" spans="1:11">
      <c r="A11" s="92" t="s">
        <v>140</v>
      </c>
      <c r="B11" s="93"/>
      <c r="C11" s="93"/>
      <c r="D11" s="93"/>
      <c r="E11" s="93"/>
      <c r="F11" s="93"/>
      <c r="G11" s="93"/>
      <c r="H11" s="93"/>
      <c r="I11" s="93"/>
      <c r="J11" s="93"/>
      <c r="K11" s="134"/>
    </row>
    <row r="12" s="73" customFormat="1" spans="1:11">
      <c r="A12" s="94" t="s">
        <v>83</v>
      </c>
      <c r="B12" s="91" t="s">
        <v>79</v>
      </c>
      <c r="C12" s="91" t="s">
        <v>80</v>
      </c>
      <c r="D12" s="95"/>
      <c r="E12" s="123" t="s">
        <v>81</v>
      </c>
      <c r="F12" s="91" t="s">
        <v>79</v>
      </c>
      <c r="G12" s="91" t="s">
        <v>80</v>
      </c>
      <c r="H12" s="91"/>
      <c r="I12" s="123" t="s">
        <v>174</v>
      </c>
      <c r="J12" s="91" t="s">
        <v>79</v>
      </c>
      <c r="K12" s="135" t="s">
        <v>80</v>
      </c>
    </row>
    <row r="13" s="73" customFormat="1" spans="1:11">
      <c r="A13" s="94" t="s">
        <v>86</v>
      </c>
      <c r="B13" s="91" t="s">
        <v>79</v>
      </c>
      <c r="C13" s="91" t="s">
        <v>80</v>
      </c>
      <c r="D13" s="95"/>
      <c r="E13" s="123" t="s">
        <v>91</v>
      </c>
      <c r="F13" s="91" t="s">
        <v>79</v>
      </c>
      <c r="G13" s="91" t="s">
        <v>80</v>
      </c>
      <c r="H13" s="91"/>
      <c r="I13" s="123" t="s">
        <v>175</v>
      </c>
      <c r="J13" s="91" t="s">
        <v>79</v>
      </c>
      <c r="K13" s="135" t="s">
        <v>80</v>
      </c>
    </row>
    <row r="14" s="73" customFormat="1" ht="18.35" spans="1:11">
      <c r="A14" s="96" t="s">
        <v>176</v>
      </c>
      <c r="B14" s="97" t="s">
        <v>79</v>
      </c>
      <c r="C14" s="97" t="s">
        <v>80</v>
      </c>
      <c r="D14" s="98"/>
      <c r="E14" s="116" t="s">
        <v>177</v>
      </c>
      <c r="F14" s="97" t="s">
        <v>79</v>
      </c>
      <c r="G14" s="97" t="s">
        <v>80</v>
      </c>
      <c r="H14" s="97"/>
      <c r="I14" s="116" t="s">
        <v>178</v>
      </c>
      <c r="J14" s="97" t="s">
        <v>79</v>
      </c>
      <c r="K14" s="136" t="s">
        <v>80</v>
      </c>
    </row>
    <row r="15" s="73" customFormat="1" ht="18.35" spans="1:11">
      <c r="A15" s="85"/>
      <c r="B15" s="99"/>
      <c r="C15" s="99"/>
      <c r="D15" s="86"/>
      <c r="E15" s="85"/>
      <c r="F15" s="99"/>
      <c r="G15" s="99"/>
      <c r="H15" s="99"/>
      <c r="I15" s="85"/>
      <c r="J15" s="99"/>
      <c r="K15" s="99"/>
    </row>
    <row r="16" s="74" customFormat="1" spans="1:11">
      <c r="A16" s="100" t="s">
        <v>179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7"/>
    </row>
    <row r="17" s="73" customFormat="1" spans="1:11">
      <c r="A17" s="89" t="s">
        <v>180</v>
      </c>
      <c r="B17" s="90"/>
      <c r="C17" s="90"/>
      <c r="D17" s="90"/>
      <c r="E17" s="90"/>
      <c r="F17" s="90"/>
      <c r="G17" s="90"/>
      <c r="H17" s="90"/>
      <c r="I17" s="90"/>
      <c r="J17" s="90"/>
      <c r="K17" s="138"/>
    </row>
    <row r="18" s="73" customFormat="1" spans="1:11">
      <c r="A18" s="89" t="s">
        <v>181</v>
      </c>
      <c r="B18" s="90"/>
      <c r="C18" s="90"/>
      <c r="D18" s="90"/>
      <c r="E18" s="90"/>
      <c r="F18" s="90"/>
      <c r="G18" s="90"/>
      <c r="H18" s="90"/>
      <c r="I18" s="90"/>
      <c r="J18" s="90"/>
      <c r="K18" s="138"/>
    </row>
    <row r="19" s="73" customFormat="1" spans="1:11">
      <c r="A19" s="102" t="s">
        <v>182</v>
      </c>
      <c r="B19" s="91"/>
      <c r="C19" s="91"/>
      <c r="D19" s="91"/>
      <c r="E19" s="91"/>
      <c r="F19" s="91"/>
      <c r="G19" s="91"/>
      <c r="H19" s="91"/>
      <c r="I19" s="91"/>
      <c r="J19" s="91"/>
      <c r="K19" s="135"/>
    </row>
    <row r="20" s="73" customFormat="1" spans="1:11">
      <c r="A20" s="103" t="s">
        <v>183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39"/>
    </row>
    <row r="21" s="73" customFormat="1" spans="1:11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39"/>
    </row>
    <row r="22" s="73" customFormat="1" spans="1:11">
      <c r="A22" s="102"/>
      <c r="B22" s="91"/>
      <c r="C22" s="91"/>
      <c r="D22" s="91"/>
      <c r="E22" s="91"/>
      <c r="F22" s="91"/>
      <c r="G22" s="91"/>
      <c r="H22" s="91"/>
      <c r="I22" s="91"/>
      <c r="J22" s="91"/>
      <c r="K22" s="135"/>
    </row>
    <row r="23" s="73" customFormat="1" spans="1:1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39"/>
    </row>
    <row r="24" s="73" customFormat="1" spans="1:11">
      <c r="A24" s="89" t="s">
        <v>117</v>
      </c>
      <c r="B24" s="90"/>
      <c r="C24" s="91" t="s">
        <v>63</v>
      </c>
      <c r="D24" s="91" t="s">
        <v>64</v>
      </c>
      <c r="E24" s="114"/>
      <c r="F24" s="114"/>
      <c r="G24" s="114"/>
      <c r="H24" s="114"/>
      <c r="I24" s="114"/>
      <c r="J24" s="114"/>
      <c r="K24" s="140"/>
    </row>
    <row r="25" s="73" customFormat="1" ht="18.35" spans="1:11">
      <c r="A25" s="105" t="s">
        <v>184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41"/>
    </row>
    <row r="26" s="73" customFormat="1" ht="18.35" spans="1:1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="73" customFormat="1" spans="1:11">
      <c r="A27" s="108" t="s">
        <v>185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2"/>
    </row>
    <row r="28" s="73" customFormat="1" spans="1:11">
      <c r="A28" s="110" t="s">
        <v>186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43"/>
    </row>
    <row r="29" s="73" customFormat="1" spans="1:11">
      <c r="A29" s="110" t="s">
        <v>187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43"/>
    </row>
    <row r="30" s="73" customFormat="1" spans="1:11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43"/>
    </row>
    <row r="31" s="73" customFormat="1" spans="1:11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43"/>
    </row>
    <row r="32" s="73" customFormat="1" spans="1:11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43"/>
    </row>
    <row r="33" s="73" customFormat="1" ht="23" customHeight="1" spans="1:1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43"/>
    </row>
    <row r="34" s="73" customFormat="1" ht="18.75" customHeight="1" spans="1:11">
      <c r="A34" s="112" t="s">
        <v>188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44"/>
    </row>
    <row r="35" s="75" customFormat="1" ht="18.75" customHeight="1" spans="1:11">
      <c r="A35" s="89" t="s">
        <v>189</v>
      </c>
      <c r="B35" s="90"/>
      <c r="C35" s="90"/>
      <c r="D35" s="114" t="s">
        <v>190</v>
      </c>
      <c r="E35" s="114"/>
      <c r="F35" s="126" t="s">
        <v>191</v>
      </c>
      <c r="G35" s="127"/>
      <c r="H35" s="90" t="s">
        <v>192</v>
      </c>
      <c r="I35" s="90"/>
      <c r="J35" s="90" t="s">
        <v>193</v>
      </c>
      <c r="K35" s="138"/>
    </row>
    <row r="36" s="73" customFormat="1" ht="18.75" customHeight="1" spans="1:13">
      <c r="A36" s="89" t="s">
        <v>118</v>
      </c>
      <c r="B36" s="90"/>
      <c r="C36" s="90"/>
      <c r="D36" s="90"/>
      <c r="E36" s="90"/>
      <c r="F36" s="90"/>
      <c r="G36" s="90"/>
      <c r="H36" s="90"/>
      <c r="I36" s="90"/>
      <c r="J36" s="90"/>
      <c r="K36" s="138"/>
      <c r="M36" s="75"/>
    </row>
    <row r="37" s="73" customFormat="1" ht="31" customHeight="1" spans="1:11">
      <c r="A37" s="89" t="s">
        <v>194</v>
      </c>
      <c r="B37" s="90"/>
      <c r="C37" s="90"/>
      <c r="D37" s="90"/>
      <c r="E37" s="90"/>
      <c r="F37" s="90"/>
      <c r="G37" s="90"/>
      <c r="H37" s="90"/>
      <c r="I37" s="90"/>
      <c r="J37" s="90"/>
      <c r="K37" s="138"/>
    </row>
    <row r="38" s="73" customFormat="1" ht="18.75" customHeight="1" spans="1:11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138"/>
    </row>
    <row r="39" s="73" customFormat="1" ht="32" customHeight="1" spans="1:11">
      <c r="A39" s="96" t="s">
        <v>126</v>
      </c>
      <c r="B39" s="115" t="s">
        <v>195</v>
      </c>
      <c r="C39" s="115"/>
      <c r="D39" s="116" t="s">
        <v>196</v>
      </c>
      <c r="E39" s="128" t="s">
        <v>197</v>
      </c>
      <c r="F39" s="116" t="s">
        <v>129</v>
      </c>
      <c r="G39" s="129">
        <v>44929</v>
      </c>
      <c r="H39" s="130" t="s">
        <v>130</v>
      </c>
      <c r="I39" s="130"/>
      <c r="J39" s="115" t="s">
        <v>198</v>
      </c>
      <c r="K39" s="145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A4" workbookViewId="0">
      <selection activeCell="P8" sqref="P8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66"/>
      <c r="I2" s="71" t="s">
        <v>149</v>
      </c>
      <c r="J2" s="71"/>
      <c r="K2" s="71"/>
      <c r="L2" s="71"/>
      <c r="M2" s="71"/>
      <c r="N2" s="71"/>
      <c r="O2" s="52"/>
      <c r="P2" s="52"/>
      <c r="Q2" s="52"/>
      <c r="R2" s="52"/>
      <c r="S2" s="52"/>
    </row>
    <row r="3" s="51" customFormat="1" customHeight="1" spans="1:19">
      <c r="A3" s="57"/>
      <c r="B3" s="58" t="s">
        <v>200</v>
      </c>
      <c r="C3" s="58"/>
      <c r="D3" s="58"/>
      <c r="E3" s="58"/>
      <c r="F3" s="58"/>
      <c r="G3" s="58"/>
      <c r="H3" s="58"/>
      <c r="I3" s="58" t="s">
        <v>201</v>
      </c>
      <c r="J3" s="58"/>
      <c r="K3" s="58"/>
      <c r="L3" s="58"/>
      <c r="M3" s="58"/>
      <c r="N3" s="58"/>
      <c r="O3" s="52"/>
      <c r="P3" s="52"/>
      <c r="Q3" s="52"/>
      <c r="R3" s="52"/>
      <c r="S3" s="52"/>
    </row>
    <row r="4" s="51" customFormat="1" customHeight="1" spans="1:19">
      <c r="A4" s="57"/>
      <c r="B4" s="59" t="s">
        <v>106</v>
      </c>
      <c r="C4" s="59" t="s">
        <v>107</v>
      </c>
      <c r="D4" s="60" t="s">
        <v>108</v>
      </c>
      <c r="E4" s="59" t="s">
        <v>109</v>
      </c>
      <c r="F4" s="59" t="s">
        <v>110</v>
      </c>
      <c r="G4" s="67" t="s">
        <v>111</v>
      </c>
      <c r="H4" s="68"/>
      <c r="I4" s="59" t="s">
        <v>202</v>
      </c>
      <c r="J4" s="59" t="s">
        <v>203</v>
      </c>
      <c r="K4" s="60" t="s">
        <v>204</v>
      </c>
      <c r="L4" s="59" t="s">
        <v>205</v>
      </c>
      <c r="M4" s="59" t="s">
        <v>206</v>
      </c>
      <c r="N4" s="59" t="s">
        <v>207</v>
      </c>
      <c r="O4" s="52"/>
      <c r="P4" s="52"/>
      <c r="Q4" s="52"/>
      <c r="R4" s="52"/>
      <c r="S4" s="52"/>
    </row>
    <row r="5" s="51" customFormat="1" customHeight="1" spans="1:19">
      <c r="A5" s="57"/>
      <c r="B5" s="59" t="s">
        <v>208</v>
      </c>
      <c r="C5" s="59" t="s">
        <v>209</v>
      </c>
      <c r="D5" s="61" t="s">
        <v>210</v>
      </c>
      <c r="E5" s="69" t="s">
        <v>211</v>
      </c>
      <c r="F5" s="59" t="s">
        <v>212</v>
      </c>
      <c r="G5" s="59" t="s">
        <v>213</v>
      </c>
      <c r="H5" s="68"/>
      <c r="I5" s="59" t="s">
        <v>208</v>
      </c>
      <c r="J5" s="59" t="s">
        <v>209</v>
      </c>
      <c r="K5" s="61" t="s">
        <v>210</v>
      </c>
      <c r="L5" s="69" t="s">
        <v>211</v>
      </c>
      <c r="M5" s="59" t="s">
        <v>212</v>
      </c>
      <c r="N5" s="59" t="s">
        <v>213</v>
      </c>
      <c r="O5" s="52"/>
      <c r="P5" s="52"/>
      <c r="Q5" s="52"/>
      <c r="R5" s="52"/>
      <c r="S5" s="52"/>
    </row>
    <row r="6" s="51" customFormat="1" customHeight="1" spans="1:19">
      <c r="A6" s="62" t="s">
        <v>214</v>
      </c>
      <c r="B6" s="63">
        <f>C6-1.5</f>
        <v>71</v>
      </c>
      <c r="C6" s="63">
        <f>D6-1.5</f>
        <v>72.5</v>
      </c>
      <c r="D6" s="64">
        <v>74</v>
      </c>
      <c r="E6" s="63">
        <f t="shared" ref="E6:G6" si="0">D6+1.5</f>
        <v>75.5</v>
      </c>
      <c r="F6" s="63">
        <f t="shared" si="0"/>
        <v>77</v>
      </c>
      <c r="G6" s="63">
        <f t="shared" si="0"/>
        <v>78.5</v>
      </c>
      <c r="H6" s="68"/>
      <c r="I6" s="72" t="s">
        <v>215</v>
      </c>
      <c r="J6" s="72" t="s">
        <v>216</v>
      </c>
      <c r="K6" s="72" t="s">
        <v>217</v>
      </c>
      <c r="L6" s="72" t="s">
        <v>215</v>
      </c>
      <c r="M6" s="72" t="s">
        <v>218</v>
      </c>
      <c r="N6" s="72" t="s">
        <v>219</v>
      </c>
      <c r="O6" s="52"/>
      <c r="P6" s="52"/>
      <c r="Q6" s="52"/>
      <c r="R6" s="52"/>
      <c r="S6" s="52"/>
    </row>
    <row r="7" s="51" customFormat="1" customHeight="1" spans="1:19">
      <c r="A7" s="62" t="s">
        <v>220</v>
      </c>
      <c r="B7" s="63">
        <f>C7-4</f>
        <v>78</v>
      </c>
      <c r="C7" s="63">
        <f>D7-4</f>
        <v>82</v>
      </c>
      <c r="D7" s="64">
        <v>86</v>
      </c>
      <c r="E7" s="63">
        <f t="shared" ref="E7:E9" si="1">D7+4</f>
        <v>90</v>
      </c>
      <c r="F7" s="63">
        <f>E7+5</f>
        <v>95</v>
      </c>
      <c r="G7" s="70">
        <f>F7+6</f>
        <v>101</v>
      </c>
      <c r="H7" s="68"/>
      <c r="I7" s="72" t="s">
        <v>221</v>
      </c>
      <c r="J7" s="72" t="s">
        <v>217</v>
      </c>
      <c r="K7" s="72" t="s">
        <v>221</v>
      </c>
      <c r="L7" s="72" t="s">
        <v>221</v>
      </c>
      <c r="M7" s="72" t="s">
        <v>222</v>
      </c>
      <c r="N7" s="72" t="s">
        <v>222</v>
      </c>
      <c r="O7" s="52"/>
      <c r="P7" s="52"/>
      <c r="Q7" s="52"/>
      <c r="R7" s="52"/>
      <c r="S7" s="52"/>
    </row>
    <row r="8" s="51" customFormat="1" customHeight="1" spans="1:19">
      <c r="A8" s="62" t="s">
        <v>223</v>
      </c>
      <c r="B8" s="63">
        <f>C8-4</f>
        <v>87</v>
      </c>
      <c r="C8" s="63">
        <f>D8-4</f>
        <v>91</v>
      </c>
      <c r="D8" s="65">
        <v>95</v>
      </c>
      <c r="E8" s="63">
        <f t="shared" si="1"/>
        <v>99</v>
      </c>
      <c r="F8" s="63">
        <f>E8+5</f>
        <v>104</v>
      </c>
      <c r="G8" s="70">
        <f>F8+6</f>
        <v>110</v>
      </c>
      <c r="H8" s="68"/>
      <c r="I8" s="72" t="s">
        <v>218</v>
      </c>
      <c r="J8" s="72" t="s">
        <v>224</v>
      </c>
      <c r="K8" s="72" t="s">
        <v>218</v>
      </c>
      <c r="L8" s="72" t="s">
        <v>225</v>
      </c>
      <c r="M8" s="72" t="s">
        <v>218</v>
      </c>
      <c r="N8" s="72" t="s">
        <v>218</v>
      </c>
      <c r="O8" s="52"/>
      <c r="P8" s="52"/>
      <c r="Q8" s="52"/>
      <c r="R8" s="52"/>
      <c r="S8" s="52"/>
    </row>
    <row r="9" s="51" customFormat="1" customHeight="1" spans="1:19">
      <c r="A9" s="62" t="s">
        <v>226</v>
      </c>
      <c r="B9" s="63">
        <f>C9-3.6</f>
        <v>97.8</v>
      </c>
      <c r="C9" s="63">
        <f>D9-3.6</f>
        <v>101.4</v>
      </c>
      <c r="D9" s="64">
        <v>105</v>
      </c>
      <c r="E9" s="63">
        <f t="shared" si="1"/>
        <v>109</v>
      </c>
      <c r="F9" s="63">
        <f>E9+4</f>
        <v>113</v>
      </c>
      <c r="G9" s="70">
        <f>F9+4</f>
        <v>117</v>
      </c>
      <c r="H9" s="68"/>
      <c r="I9" s="72" t="s">
        <v>227</v>
      </c>
      <c r="J9" s="72" t="s">
        <v>224</v>
      </c>
      <c r="K9" s="72" t="s">
        <v>228</v>
      </c>
      <c r="L9" s="72" t="s">
        <v>227</v>
      </c>
      <c r="M9" s="72" t="s">
        <v>229</v>
      </c>
      <c r="N9" s="72" t="s">
        <v>229</v>
      </c>
      <c r="O9" s="52"/>
      <c r="P9" s="52"/>
      <c r="Q9" s="52"/>
      <c r="R9" s="52"/>
      <c r="S9" s="52"/>
    </row>
    <row r="10" s="51" customFormat="1" customHeight="1" spans="1:19">
      <c r="A10" s="62" t="s">
        <v>230</v>
      </c>
      <c r="B10" s="63">
        <f>C10-1.15</f>
        <v>29.2</v>
      </c>
      <c r="C10" s="63">
        <f>D10-1.15</f>
        <v>30.35</v>
      </c>
      <c r="D10" s="65">
        <v>31.5</v>
      </c>
      <c r="E10" s="63">
        <f t="shared" ref="E10:G10" si="2">D10+1.3</f>
        <v>32.8</v>
      </c>
      <c r="F10" s="63">
        <f t="shared" si="2"/>
        <v>34.1</v>
      </c>
      <c r="G10" s="63">
        <f t="shared" si="2"/>
        <v>35.4</v>
      </c>
      <c r="H10" s="68"/>
      <c r="I10" s="72" t="s">
        <v>231</v>
      </c>
      <c r="J10" s="72" t="s">
        <v>227</v>
      </c>
      <c r="K10" s="72" t="s">
        <v>232</v>
      </c>
      <c r="L10" s="72" t="s">
        <v>231</v>
      </c>
      <c r="M10" s="72" t="s">
        <v>232</v>
      </c>
      <c r="N10" s="72" t="s">
        <v>233</v>
      </c>
      <c r="O10" s="52"/>
      <c r="P10" s="52"/>
      <c r="Q10" s="52"/>
      <c r="R10" s="52"/>
      <c r="S10" s="52"/>
    </row>
    <row r="11" s="51" customFormat="1" customHeight="1" spans="1:19">
      <c r="A11" s="62" t="s">
        <v>234</v>
      </c>
      <c r="B11" s="63">
        <f>C11-0.7</f>
        <v>21.1</v>
      </c>
      <c r="C11" s="63">
        <f>D11-0.7</f>
        <v>21.8</v>
      </c>
      <c r="D11" s="65">
        <v>22.5</v>
      </c>
      <c r="E11" s="63">
        <f>D11+0.7</f>
        <v>23.2</v>
      </c>
      <c r="F11" s="63">
        <f>E11+0.7</f>
        <v>23.9</v>
      </c>
      <c r="G11" s="70">
        <f>F11+0.9</f>
        <v>24.8</v>
      </c>
      <c r="H11" s="68"/>
      <c r="I11" s="72" t="s">
        <v>235</v>
      </c>
      <c r="J11" s="72" t="s">
        <v>236</v>
      </c>
      <c r="K11" s="72" t="s">
        <v>232</v>
      </c>
      <c r="L11" s="72" t="s">
        <v>237</v>
      </c>
      <c r="M11" s="72" t="s">
        <v>238</v>
      </c>
      <c r="N11" s="72" t="s">
        <v>238</v>
      </c>
      <c r="O11" s="52"/>
      <c r="P11" s="52"/>
      <c r="Q11" s="52"/>
      <c r="R11" s="52"/>
      <c r="S11" s="52"/>
    </row>
    <row r="12" s="51" customFormat="1" customHeight="1" spans="1:19">
      <c r="A12" s="62" t="s">
        <v>239</v>
      </c>
      <c r="B12" s="63">
        <f>C12-0.5</f>
        <v>17.5</v>
      </c>
      <c r="C12" s="63">
        <f>D12-0.5</f>
        <v>18</v>
      </c>
      <c r="D12" s="65">
        <v>18.5</v>
      </c>
      <c r="E12" s="63">
        <f>D12+0.5</f>
        <v>19</v>
      </c>
      <c r="F12" s="63">
        <f>E12+0.5</f>
        <v>19.5</v>
      </c>
      <c r="G12" s="70">
        <f>F12+0.7</f>
        <v>20.2</v>
      </c>
      <c r="H12" s="68"/>
      <c r="I12" s="72" t="s">
        <v>240</v>
      </c>
      <c r="J12" s="72" t="s">
        <v>225</v>
      </c>
      <c r="K12" s="72" t="s">
        <v>224</v>
      </c>
      <c r="L12" s="72" t="s">
        <v>240</v>
      </c>
      <c r="M12" s="72" t="s">
        <v>241</v>
      </c>
      <c r="N12" s="72" t="s">
        <v>224</v>
      </c>
      <c r="O12" s="52"/>
      <c r="P12" s="52"/>
      <c r="Q12" s="52"/>
      <c r="R12" s="52"/>
      <c r="S12" s="52"/>
    </row>
    <row r="13" s="51" customFormat="1" customHeight="1" spans="1:19">
      <c r="A13" s="62" t="s">
        <v>242</v>
      </c>
      <c r="B13" s="63">
        <f>C13-0.7</f>
        <v>27.7</v>
      </c>
      <c r="C13" s="63">
        <f>D13-0.6</f>
        <v>28.4</v>
      </c>
      <c r="D13" s="64">
        <v>29</v>
      </c>
      <c r="E13" s="63">
        <f>D13+0.6</f>
        <v>29.6</v>
      </c>
      <c r="F13" s="63">
        <f>E13+0.7</f>
        <v>30.3</v>
      </c>
      <c r="G13" s="70">
        <f>F13+0.6</f>
        <v>30.9</v>
      </c>
      <c r="H13" s="68"/>
      <c r="I13" s="72" t="s">
        <v>243</v>
      </c>
      <c r="J13" s="72" t="s">
        <v>224</v>
      </c>
      <c r="K13" s="72" t="s">
        <v>227</v>
      </c>
      <c r="L13" s="72" t="s">
        <v>227</v>
      </c>
      <c r="M13" s="72" t="s">
        <v>244</v>
      </c>
      <c r="N13" s="72" t="s">
        <v>222</v>
      </c>
      <c r="O13" s="52"/>
      <c r="P13" s="52"/>
      <c r="Q13" s="52"/>
      <c r="R13" s="52"/>
      <c r="S13" s="52"/>
    </row>
    <row r="14" customHeight="1" spans="1:14">
      <c r="A14" s="62" t="s">
        <v>245</v>
      </c>
      <c r="B14" s="63">
        <f>C14-0.9</f>
        <v>39.2</v>
      </c>
      <c r="C14" s="63">
        <f>D14-0.9</f>
        <v>40.1</v>
      </c>
      <c r="D14" s="64">
        <v>41</v>
      </c>
      <c r="E14" s="63">
        <f t="shared" ref="E14:G14" si="3">D14+1.1</f>
        <v>42.1</v>
      </c>
      <c r="F14" s="63">
        <f t="shared" si="3"/>
        <v>43.2</v>
      </c>
      <c r="G14" s="70">
        <f t="shared" si="3"/>
        <v>44.3</v>
      </c>
      <c r="I14" s="72" t="s">
        <v>224</v>
      </c>
      <c r="J14" s="72" t="s">
        <v>224</v>
      </c>
      <c r="K14" s="72" t="s">
        <v>224</v>
      </c>
      <c r="L14" s="72" t="s">
        <v>224</v>
      </c>
      <c r="M14" s="72" t="s">
        <v>224</v>
      </c>
      <c r="N14" s="72" t="s">
        <v>224</v>
      </c>
    </row>
    <row r="15" customHeight="1" spans="1:14">
      <c r="A15" s="62" t="s">
        <v>246</v>
      </c>
      <c r="B15" s="63">
        <f>C15</f>
        <v>4.5</v>
      </c>
      <c r="C15" s="63">
        <f>D15</f>
        <v>4.5</v>
      </c>
      <c r="D15" s="64">
        <v>4.5</v>
      </c>
      <c r="E15" s="63">
        <f>D15</f>
        <v>4.5</v>
      </c>
      <c r="F15" s="63">
        <f>E15</f>
        <v>4.5</v>
      </c>
      <c r="G15" s="63">
        <f>F15</f>
        <v>4.5</v>
      </c>
      <c r="I15" s="72" t="s">
        <v>224</v>
      </c>
      <c r="J15" s="72" t="s">
        <v>224</v>
      </c>
      <c r="K15" s="72" t="s">
        <v>224</v>
      </c>
      <c r="L15" s="72" t="s">
        <v>224</v>
      </c>
      <c r="M15" s="72" t="s">
        <v>224</v>
      </c>
      <c r="N15" s="72" t="s">
        <v>224</v>
      </c>
    </row>
  </sheetData>
  <mergeCells count="8">
    <mergeCell ref="A1:N1"/>
    <mergeCell ref="B2:C2"/>
    <mergeCell ref="E2:G2"/>
    <mergeCell ref="I2:N2"/>
    <mergeCell ref="B3:G3"/>
    <mergeCell ref="I3:N3"/>
    <mergeCell ref="A3:A5"/>
    <mergeCell ref="H2:H13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4" t="s">
        <v>261</v>
      </c>
      <c r="O2" s="49" t="s">
        <v>262</v>
      </c>
      <c r="P2" s="4" t="s">
        <v>263</v>
      </c>
      <c r="Q2" s="4" t="s">
        <v>264</v>
      </c>
      <c r="R2" s="5" t="s">
        <v>265</v>
      </c>
      <c r="S2" s="5" t="s">
        <v>266</v>
      </c>
      <c r="T2" s="5" t="s">
        <v>267</v>
      </c>
      <c r="U2" s="5" t="s">
        <v>268</v>
      </c>
      <c r="V2" s="5" t="s">
        <v>269</v>
      </c>
      <c r="W2" s="5" t="s">
        <v>270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4" t="s">
        <v>271</v>
      </c>
      <c r="O3" s="35" t="s">
        <v>271</v>
      </c>
      <c r="P3" s="4" t="s">
        <v>271</v>
      </c>
      <c r="Q3" s="4" t="s">
        <v>271</v>
      </c>
      <c r="R3" s="4" t="s">
        <v>271</v>
      </c>
      <c r="S3" s="4" t="s">
        <v>271</v>
      </c>
      <c r="T3" s="4" t="s">
        <v>271</v>
      </c>
      <c r="U3" s="4" t="s">
        <v>271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272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273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274</v>
      </c>
    </row>
    <row r="15" spans="1:23">
      <c r="A15" s="12" t="s">
        <v>275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277</v>
      </c>
      <c r="H2" s="4"/>
      <c r="I2" s="4" t="s">
        <v>278</v>
      </c>
      <c r="J2" s="4"/>
      <c r="K2" s="14" t="s">
        <v>279</v>
      </c>
      <c r="L2" s="40" t="s">
        <v>280</v>
      </c>
      <c r="M2" s="18" t="s">
        <v>281</v>
      </c>
    </row>
    <row r="3" s="1" customFormat="1" ht="14.4" spans="1:13">
      <c r="A3" s="4"/>
      <c r="B3" s="6"/>
      <c r="C3" s="6"/>
      <c r="D3" s="6"/>
      <c r="E3" s="6"/>
      <c r="F3" s="6"/>
      <c r="G3" s="4" t="s">
        <v>282</v>
      </c>
      <c r="H3" s="4" t="s">
        <v>283</v>
      </c>
      <c r="I3" s="4" t="s">
        <v>282</v>
      </c>
      <c r="J3" s="4" t="s">
        <v>283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272</v>
      </c>
      <c r="B13" s="10"/>
      <c r="C13" s="10"/>
      <c r="D13" s="10"/>
      <c r="E13" s="11"/>
      <c r="F13" s="17"/>
      <c r="G13" s="22"/>
      <c r="H13" s="9" t="s">
        <v>273</v>
      </c>
      <c r="I13" s="10"/>
      <c r="J13" s="10"/>
      <c r="K13" s="11"/>
      <c r="L13" s="42"/>
      <c r="M13" s="20"/>
    </row>
    <row r="14" spans="1:13">
      <c r="A14" s="39" t="s">
        <v>284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286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5" t="s">
        <v>287</v>
      </c>
      <c r="H2" s="36"/>
      <c r="I2" s="37"/>
      <c r="J2" s="35" t="s">
        <v>288</v>
      </c>
      <c r="K2" s="36"/>
      <c r="L2" s="37"/>
      <c r="M2" s="35" t="s">
        <v>289</v>
      </c>
      <c r="N2" s="36"/>
      <c r="O2" s="37"/>
      <c r="P2" s="35" t="s">
        <v>290</v>
      </c>
      <c r="Q2" s="36"/>
      <c r="R2" s="37"/>
      <c r="S2" s="36" t="s">
        <v>291</v>
      </c>
      <c r="T2" s="36"/>
      <c r="U2" s="37"/>
      <c r="V2" s="24" t="s">
        <v>292</v>
      </c>
      <c r="W2" s="24" t="s">
        <v>270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293</v>
      </c>
      <c r="H3" s="4" t="s">
        <v>65</v>
      </c>
      <c r="I3" s="4" t="s">
        <v>253</v>
      </c>
      <c r="J3" s="4" t="s">
        <v>293</v>
      </c>
      <c r="K3" s="4" t="s">
        <v>65</v>
      </c>
      <c r="L3" s="4" t="s">
        <v>253</v>
      </c>
      <c r="M3" s="4" t="s">
        <v>293</v>
      </c>
      <c r="N3" s="4" t="s">
        <v>65</v>
      </c>
      <c r="O3" s="4" t="s">
        <v>253</v>
      </c>
      <c r="P3" s="4" t="s">
        <v>293</v>
      </c>
      <c r="Q3" s="4" t="s">
        <v>65</v>
      </c>
      <c r="R3" s="4" t="s">
        <v>253</v>
      </c>
      <c r="S3" s="4" t="s">
        <v>293</v>
      </c>
      <c r="T3" s="4" t="s">
        <v>65</v>
      </c>
      <c r="U3" s="4" t="s">
        <v>253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272</v>
      </c>
      <c r="B17" s="10"/>
      <c r="C17" s="10"/>
      <c r="D17" s="10"/>
      <c r="E17" s="11"/>
      <c r="F17" s="17"/>
      <c r="G17" s="22"/>
      <c r="H17" s="27"/>
      <c r="I17" s="27"/>
      <c r="J17" s="9" t="s">
        <v>273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294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2023-01-13T12:30:00Z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