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<sst xmlns="http://schemas.openxmlformats.org/spreadsheetml/2006/main" count="87" uniqueCount="38">
  <si>
    <t>QAZJ85249</t>
  </si>
  <si>
    <t>码号</t>
  </si>
  <si>
    <t>儿童号型</t>
  </si>
  <si>
    <t>成人号型</t>
  </si>
  <si>
    <t>号型</t>
  </si>
  <si>
    <t>120/60</t>
  </si>
  <si>
    <t>130/64</t>
  </si>
  <si>
    <t>140/68</t>
  </si>
  <si>
    <t>150/72</t>
  </si>
  <si>
    <t>160/80</t>
  </si>
  <si>
    <t>170/88A</t>
  </si>
  <si>
    <t>后中长</t>
  </si>
  <si>
    <t>00-1</t>
  </si>
  <si>
    <t>-0-0-0</t>
  </si>
  <si>
    <t>+1-1-0</t>
  </si>
  <si>
    <t>+0.5+1+0.5</t>
  </si>
  <si>
    <t>胸围</t>
  </si>
  <si>
    <t>+1-1-1</t>
  </si>
  <si>
    <t>-1+1-1</t>
  </si>
  <si>
    <t>摆围平量</t>
  </si>
  <si>
    <t>-1+1+0.5</t>
  </si>
  <si>
    <t>肩点袖长</t>
  </si>
  <si>
    <t>-0.5-0.5-0.5</t>
  </si>
  <si>
    <t>-0.6-0-0.6</t>
  </si>
  <si>
    <t>-0.5-0-0.5</t>
  </si>
  <si>
    <t>-0.7-0-0.5</t>
  </si>
  <si>
    <t>肩宽（参考）</t>
  </si>
  <si>
    <t>-0.5-0-0</t>
  </si>
  <si>
    <t>-0.4-0.4-0</t>
  </si>
  <si>
    <t>-0.5-0.5-0</t>
  </si>
  <si>
    <t>-0.4-0-0.4</t>
  </si>
  <si>
    <t>袖肥/2</t>
  </si>
  <si>
    <t>-0.5-0.5-0.4</t>
  </si>
  <si>
    <t>-0.4-0.4-0.3</t>
  </si>
  <si>
    <t>袖肘围/2</t>
  </si>
  <si>
    <t>袖口围/2平量</t>
  </si>
  <si>
    <t>帽高</t>
  </si>
  <si>
    <t>帽宽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</si>
</sst>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name val="黑体"/>
      <charset val="134"/>
    </font>
    <font>
      <b/>
      <sz val="12"/>
      <name val="仿宋_GB2312"/>
      <charset val="0"/>
    </font>
    <font>
      <b/>
      <sz val="12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/>
    </xf>
    <xf numFmtId="176" fontId="1" fillId="2" borderId="2" xfId="0" applyNumberFormat="1" applyFont="1" applyFill="1" applyBorder="1" applyAlignment="1">
      <alignment horizontal="center"/>
    </xf>
    <xf numFmtId="176" fontId="1" fillId="2" borderId="3" xfId="0" applyNumberFormat="1" applyFont="1" applyFill="1" applyBorder="1" applyAlignment="1">
      <alignment horizontal="center"/>
    </xf>
    <xf numFmtId="176" fontId="1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6" fillId="2" borderId="4" xfId="27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110509_2006-09-28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G18" sqref="G18"/>
    </sheetView>
  </sheetViews>
  <sheetFormatPr defaultColWidth="9" defaultRowHeight="13.5"/>
  <cols>
    <col min="8" max="13" width="13.625" customWidth="1"/>
  </cols>
  <sheetData>
    <row r="1" ht="27" spans="1:7">
      <c r="A1" s="1"/>
      <c r="B1" s="2"/>
      <c r="C1" s="2"/>
      <c r="D1" s="2"/>
      <c r="E1" s="2"/>
      <c r="F1" s="2"/>
      <c r="G1" s="3"/>
    </row>
    <row r="2" ht="27" spans="1:7">
      <c r="A2" s="4" t="s">
        <v>0</v>
      </c>
      <c r="B2" s="4"/>
      <c r="C2" s="4"/>
      <c r="D2" s="4"/>
      <c r="E2" s="4"/>
      <c r="F2" s="4"/>
      <c r="G2" s="4"/>
    </row>
    <row r="3" ht="15.75" spans="1:7">
      <c r="A3" s="5" t="s">
        <v>1</v>
      </c>
      <c r="B3" s="6" t="s">
        <v>2</v>
      </c>
      <c r="C3" s="6"/>
      <c r="D3" s="6"/>
      <c r="E3" s="6"/>
      <c r="F3" s="6"/>
      <c r="G3" s="5" t="s">
        <v>3</v>
      </c>
    </row>
    <row r="4" ht="15.75" spans="1:13">
      <c r="A4" s="5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</row>
    <row r="5" ht="15.75" spans="1:13">
      <c r="A5" s="5" t="s">
        <v>11</v>
      </c>
      <c r="B5" s="7">
        <f>C5-4</f>
        <v>44</v>
      </c>
      <c r="C5" s="8">
        <v>48</v>
      </c>
      <c r="D5" s="7">
        <f t="shared" ref="D5:G5" si="0">C5+4</f>
        <v>52</v>
      </c>
      <c r="E5" s="7">
        <f t="shared" si="0"/>
        <v>56</v>
      </c>
      <c r="F5" s="7">
        <f t="shared" si="0"/>
        <v>60</v>
      </c>
      <c r="G5" s="7">
        <f t="shared" si="0"/>
        <v>64</v>
      </c>
      <c r="H5" s="9" t="s">
        <v>12</v>
      </c>
      <c r="I5" s="9" t="s">
        <v>13</v>
      </c>
      <c r="J5" s="9" t="s">
        <v>12</v>
      </c>
      <c r="K5" s="9" t="s">
        <v>14</v>
      </c>
      <c r="L5" s="9" t="s">
        <v>15</v>
      </c>
      <c r="M5" s="9" t="s">
        <v>12</v>
      </c>
    </row>
    <row r="6" ht="15.75" spans="1:13">
      <c r="A6" s="5" t="s">
        <v>16</v>
      </c>
      <c r="B6" s="7">
        <f>C6-4</f>
        <v>80</v>
      </c>
      <c r="C6" s="10">
        <v>84</v>
      </c>
      <c r="D6" s="7">
        <f>C6+4</f>
        <v>88</v>
      </c>
      <c r="E6" s="7">
        <f t="shared" ref="E6:G6" si="1">D6+6</f>
        <v>94</v>
      </c>
      <c r="F6" s="7">
        <f t="shared" si="1"/>
        <v>100</v>
      </c>
      <c r="G6" s="7">
        <f t="shared" si="1"/>
        <v>106</v>
      </c>
      <c r="H6" s="9" t="s">
        <v>17</v>
      </c>
      <c r="I6" s="9" t="s">
        <v>18</v>
      </c>
      <c r="J6" s="9" t="s">
        <v>17</v>
      </c>
      <c r="K6" s="9" t="s">
        <v>18</v>
      </c>
      <c r="L6" s="9" t="s">
        <v>13</v>
      </c>
      <c r="M6" s="9" t="s">
        <v>17</v>
      </c>
    </row>
    <row r="7" ht="15.75" spans="1:13">
      <c r="A7" s="5" t="s">
        <v>19</v>
      </c>
      <c r="B7" s="7">
        <f>C7-4</f>
        <v>70</v>
      </c>
      <c r="C7" s="10">
        <v>74</v>
      </c>
      <c r="D7" s="7">
        <f>C7+4</f>
        <v>78</v>
      </c>
      <c r="E7" s="7">
        <f t="shared" ref="E7:G7" si="2">D7+6</f>
        <v>84</v>
      </c>
      <c r="F7" s="7">
        <f t="shared" si="2"/>
        <v>90</v>
      </c>
      <c r="G7" s="7">
        <f t="shared" si="2"/>
        <v>96</v>
      </c>
      <c r="H7" s="9" t="s">
        <v>17</v>
      </c>
      <c r="I7" s="9" t="s">
        <v>14</v>
      </c>
      <c r="J7" s="9" t="s">
        <v>17</v>
      </c>
      <c r="K7" s="9" t="s">
        <v>20</v>
      </c>
      <c r="L7" s="9" t="s">
        <v>14</v>
      </c>
      <c r="M7" s="9" t="s">
        <v>17</v>
      </c>
    </row>
    <row r="8" ht="16.5" spans="1:13">
      <c r="A8" s="11" t="s">
        <v>21</v>
      </c>
      <c r="B8" s="11">
        <f>C8-4</f>
        <v>40</v>
      </c>
      <c r="C8" s="11">
        <v>44</v>
      </c>
      <c r="D8" s="11">
        <f>C8+3</f>
        <v>47</v>
      </c>
      <c r="E8" s="11">
        <f>D8+3</f>
        <v>50</v>
      </c>
      <c r="F8" s="11">
        <f>E8+3</f>
        <v>53</v>
      </c>
      <c r="G8" s="11">
        <f>F8+1.5</f>
        <v>54.5</v>
      </c>
      <c r="H8" s="9" t="s">
        <v>22</v>
      </c>
      <c r="I8" s="9" t="s">
        <v>23</v>
      </c>
      <c r="J8" s="9" t="s">
        <v>22</v>
      </c>
      <c r="K8" s="9" t="s">
        <v>24</v>
      </c>
      <c r="L8" s="9" t="s">
        <v>25</v>
      </c>
      <c r="M8" s="9" t="s">
        <v>22</v>
      </c>
    </row>
    <row r="9" ht="16.5" spans="1:13">
      <c r="A9" s="11" t="s">
        <v>26</v>
      </c>
      <c r="B9" s="11">
        <f>C9-1.5</f>
        <v>30.5</v>
      </c>
      <c r="C9" s="11">
        <v>32</v>
      </c>
      <c r="D9" s="11">
        <f t="shared" ref="D9:G9" si="3">C9+2.2</f>
        <v>34.2</v>
      </c>
      <c r="E9" s="11">
        <f t="shared" si="3"/>
        <v>36.4</v>
      </c>
      <c r="F9" s="11">
        <f t="shared" si="3"/>
        <v>38.6</v>
      </c>
      <c r="G9" s="11">
        <f t="shared" si="3"/>
        <v>40.8</v>
      </c>
      <c r="H9" s="9" t="s">
        <v>27</v>
      </c>
      <c r="I9" s="9" t="s">
        <v>28</v>
      </c>
      <c r="J9" s="9" t="s">
        <v>27</v>
      </c>
      <c r="K9" s="9" t="s">
        <v>29</v>
      </c>
      <c r="L9" s="9" t="s">
        <v>30</v>
      </c>
      <c r="M9" s="9" t="s">
        <v>27</v>
      </c>
    </row>
    <row r="10" ht="15.75" spans="1:13">
      <c r="A10" s="5" t="s">
        <v>31</v>
      </c>
      <c r="B10" s="7">
        <f>C10-1.2</f>
        <v>14.8</v>
      </c>
      <c r="C10" s="10">
        <v>16</v>
      </c>
      <c r="D10" s="7">
        <f t="shared" ref="D10:G10" si="4">C10+1.2</f>
        <v>17.2</v>
      </c>
      <c r="E10" s="7">
        <f t="shared" si="4"/>
        <v>18.4</v>
      </c>
      <c r="F10" s="7">
        <f t="shared" si="4"/>
        <v>19.6</v>
      </c>
      <c r="G10" s="7">
        <f t="shared" si="4"/>
        <v>20.8</v>
      </c>
      <c r="H10" s="9" t="s">
        <v>32</v>
      </c>
      <c r="I10" s="9" t="s">
        <v>30</v>
      </c>
      <c r="J10" s="9" t="s">
        <v>32</v>
      </c>
      <c r="K10" s="9" t="s">
        <v>22</v>
      </c>
      <c r="L10" s="9" t="s">
        <v>33</v>
      </c>
      <c r="M10" s="9" t="s">
        <v>32</v>
      </c>
    </row>
    <row r="11" ht="15.75" spans="1:13">
      <c r="A11" s="5" t="s">
        <v>34</v>
      </c>
      <c r="B11" s="7">
        <f>C11-0.8</f>
        <v>13.2</v>
      </c>
      <c r="C11" s="10">
        <v>14</v>
      </c>
      <c r="D11" s="7">
        <f>C11+0.8</f>
        <v>14.8</v>
      </c>
      <c r="E11" s="7">
        <f>D11+1</f>
        <v>15.8</v>
      </c>
      <c r="F11" s="7">
        <f>E11+1</f>
        <v>16.8</v>
      </c>
      <c r="G11" s="7">
        <f>F11+0.8</f>
        <v>17.6</v>
      </c>
      <c r="H11" s="9" t="s">
        <v>22</v>
      </c>
      <c r="I11" s="9" t="s">
        <v>23</v>
      </c>
      <c r="J11" s="9" t="s">
        <v>22</v>
      </c>
      <c r="K11" s="9" t="s">
        <v>24</v>
      </c>
      <c r="L11" s="9" t="s">
        <v>25</v>
      </c>
      <c r="M11" s="9" t="s">
        <v>22</v>
      </c>
    </row>
    <row r="12" ht="15.75" spans="1:13">
      <c r="A12" s="5" t="s">
        <v>35</v>
      </c>
      <c r="B12" s="5">
        <f>C12-0.2</f>
        <v>8.8</v>
      </c>
      <c r="C12" s="5">
        <v>9</v>
      </c>
      <c r="D12" s="5">
        <f>C12+0.2</f>
        <v>9.2</v>
      </c>
      <c r="E12" s="5">
        <f t="shared" ref="E12:G12" si="5">D12+0.4</f>
        <v>9.6</v>
      </c>
      <c r="F12" s="5">
        <f t="shared" si="5"/>
        <v>10</v>
      </c>
      <c r="G12" s="5">
        <f t="shared" si="5"/>
        <v>10.4</v>
      </c>
      <c r="H12" s="9" t="s">
        <v>27</v>
      </c>
      <c r="I12" s="9" t="s">
        <v>28</v>
      </c>
      <c r="J12" s="9" t="s">
        <v>27</v>
      </c>
      <c r="K12" s="9" t="s">
        <v>29</v>
      </c>
      <c r="L12" s="9" t="s">
        <v>30</v>
      </c>
      <c r="M12" s="9" t="s">
        <v>27</v>
      </c>
    </row>
    <row r="13" ht="15.75" spans="1:13">
      <c r="A13" s="5" t="s">
        <v>36</v>
      </c>
      <c r="B13" s="5">
        <f>C13-0.8</f>
        <v>31.2</v>
      </c>
      <c r="C13" s="10">
        <v>32</v>
      </c>
      <c r="D13" s="5">
        <f t="shared" ref="D13:G13" si="6">C13+0.8</f>
        <v>32.8</v>
      </c>
      <c r="E13" s="5">
        <f t="shared" si="6"/>
        <v>33.6</v>
      </c>
      <c r="F13" s="5">
        <f t="shared" si="6"/>
        <v>34.4</v>
      </c>
      <c r="G13" s="5">
        <f t="shared" si="6"/>
        <v>35.2</v>
      </c>
      <c r="H13" s="9" t="s">
        <v>27</v>
      </c>
      <c r="I13" s="9" t="s">
        <v>28</v>
      </c>
      <c r="J13" s="9" t="s">
        <v>27</v>
      </c>
      <c r="K13" s="9" t="s">
        <v>29</v>
      </c>
      <c r="L13" s="9" t="s">
        <v>30</v>
      </c>
      <c r="M13" s="9" t="s">
        <v>27</v>
      </c>
    </row>
    <row r="14" ht="15.75" spans="1:13">
      <c r="A14" s="5" t="s">
        <v>37</v>
      </c>
      <c r="B14" s="5">
        <f>C14-0.5</f>
        <v>23</v>
      </c>
      <c r="C14" s="10">
        <v>23.5</v>
      </c>
      <c r="D14" s="5">
        <f>C14+0.5</f>
        <v>24</v>
      </c>
      <c r="E14" s="5">
        <f t="shared" ref="E14:G14" si="7">D14+0.75</f>
        <v>24.75</v>
      </c>
      <c r="F14" s="5">
        <f t="shared" si="7"/>
        <v>25.5</v>
      </c>
      <c r="G14" s="5">
        <f t="shared" si="7"/>
        <v>26.25</v>
      </c>
      <c r="H14" s="9" t="s">
        <v>32</v>
      </c>
      <c r="I14" s="9" t="s">
        <v>30</v>
      </c>
      <c r="J14" s="9" t="s">
        <v>32</v>
      </c>
      <c r="K14" s="9" t="s">
        <v>22</v>
      </c>
      <c r="L14" s="9" t="s">
        <v>33</v>
      </c>
      <c r="M14" s="9" t="s">
        <v>32</v>
      </c>
    </row>
  </sheetData>
  <mergeCells count="3">
    <mergeCell ref="A1:G1"/>
    <mergeCell ref="A2:G2"/>
    <mergeCell ref="B3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2023-01-12T01:03:00Z</dcterms:created>
  <dcterms:modified xsi:type="dcterms:W3CDTF">2023-01-12T01:06:39Z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08314732E5E046A7BEB6669B5B569BAA</vt:lpwstr>
  </property>
  <property fmtid="{D5CDD505-2E9C-101B-9397-08002B2CF9AE}" pid="3" name="KSOProductBuildVer">
    <vt:lpwstr>2052-11.1.0.12980</vt:lpwstr>
  </property>
</Properties>
</file>