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XXBL83247\1-7尾期第1批2000件\"/>
    </mc:Choice>
  </mc:AlternateContent>
  <xr:revisionPtr revIDLastSave="0" documentId="13_ncr:1_{FFC064FB-E09B-400C-BBD4-FD3F019AD406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25" i="17" l="1"/>
  <c r="E25" i="17"/>
  <c r="F25" i="17"/>
  <c r="G25" i="17"/>
  <c r="B25" i="17"/>
  <c r="D24" i="17"/>
  <c r="E24" i="17"/>
  <c r="F24" i="17"/>
  <c r="G24" i="17"/>
  <c r="B24" i="17"/>
  <c r="D23" i="17"/>
  <c r="E23" i="17"/>
  <c r="F23" i="17"/>
  <c r="G23" i="17"/>
  <c r="B23" i="17"/>
  <c r="G22" i="17"/>
  <c r="F22" i="17"/>
  <c r="E22" i="17"/>
  <c r="D22" i="17"/>
  <c r="B22" i="17"/>
  <c r="D21" i="17"/>
  <c r="E21" i="17"/>
  <c r="F21" i="17"/>
  <c r="G21" i="17"/>
  <c r="B21" i="17"/>
  <c r="D20" i="17"/>
  <c r="E20" i="17"/>
  <c r="F20" i="17"/>
  <c r="G20" i="17"/>
  <c r="B20" i="17"/>
  <c r="D19" i="17"/>
  <c r="E19" i="17"/>
  <c r="F19" i="17"/>
  <c r="G19" i="17"/>
  <c r="B19" i="17"/>
  <c r="D10" i="17"/>
  <c r="E10" i="17"/>
  <c r="F10" i="17"/>
  <c r="G10" i="17"/>
  <c r="B10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25" i="16"/>
  <c r="E25" i="16"/>
  <c r="F25" i="16"/>
  <c r="G25" i="16"/>
  <c r="B25" i="16"/>
  <c r="D24" i="16"/>
  <c r="E24" i="16"/>
  <c r="F24" i="16"/>
  <c r="G24" i="16"/>
  <c r="B24" i="16"/>
  <c r="D23" i="16"/>
  <c r="E23" i="16"/>
  <c r="F23" i="16"/>
  <c r="G23" i="16"/>
  <c r="B23" i="16"/>
  <c r="G22" i="16"/>
  <c r="F22" i="16"/>
  <c r="E22" i="16"/>
  <c r="D22" i="16"/>
  <c r="B22" i="16"/>
  <c r="D21" i="16"/>
  <c r="E21" i="16"/>
  <c r="F21" i="16"/>
  <c r="G21" i="16"/>
  <c r="B21" i="16"/>
  <c r="D20" i="16"/>
  <c r="E20" i="16"/>
  <c r="F20" i="16"/>
  <c r="G20" i="16"/>
  <c r="B20" i="16"/>
  <c r="D19" i="16"/>
  <c r="E19" i="16"/>
  <c r="F19" i="16"/>
  <c r="G19" i="16"/>
  <c r="B19" i="16"/>
  <c r="D10" i="16"/>
  <c r="E10" i="16"/>
  <c r="F10" i="16"/>
  <c r="G10" i="16"/>
  <c r="B10" i="16"/>
  <c r="D8" i="16"/>
  <c r="E8" i="16"/>
  <c r="F8" i="16"/>
  <c r="G8" i="16"/>
  <c r="B8" i="16"/>
  <c r="D7" i="16"/>
  <c r="E7" i="16"/>
  <c r="F7" i="16"/>
  <c r="G7" i="16"/>
  <c r="B7" i="16"/>
  <c r="D6" i="16"/>
  <c r="E6" i="16"/>
  <c r="F6" i="16"/>
  <c r="G6" i="16"/>
  <c r="B6" i="16"/>
  <c r="K42" i="4"/>
  <c r="D25" i="15"/>
  <c r="E25" i="15"/>
  <c r="F25" i="15"/>
  <c r="G25" i="15"/>
  <c r="B25" i="15"/>
  <c r="D24" i="15"/>
  <c r="E24" i="15"/>
  <c r="F24" i="15"/>
  <c r="G24" i="15"/>
  <c r="B24" i="15"/>
  <c r="D23" i="15"/>
  <c r="E23" i="15"/>
  <c r="F23" i="15"/>
  <c r="G23" i="15"/>
  <c r="B23" i="15"/>
  <c r="G22" i="15"/>
  <c r="F22" i="15"/>
  <c r="E22" i="15"/>
  <c r="D22" i="15"/>
  <c r="B22" i="15"/>
  <c r="D21" i="15"/>
  <c r="E21" i="15"/>
  <c r="F21" i="15"/>
  <c r="G21" i="15"/>
  <c r="B21" i="15"/>
  <c r="D20" i="15"/>
  <c r="E20" i="15"/>
  <c r="F20" i="15"/>
  <c r="G20" i="15"/>
  <c r="B20" i="15"/>
  <c r="D19" i="15"/>
  <c r="E19" i="15"/>
  <c r="F19" i="15"/>
  <c r="G19" i="15"/>
  <c r="B19" i="15"/>
  <c r="D10" i="15"/>
  <c r="E10" i="15"/>
  <c r="F10" i="15"/>
  <c r="G10" i="15"/>
  <c r="B10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<sst xmlns="http://schemas.openxmlformats.org/spreadsheetml/2006/main" count="1219" uniqueCount="436">
  <si>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</si>
  <si>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</si>
  <si>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</si>
  <si>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</si>
  <si>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</si>
  <si>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</si>
  <si>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</si>
  <si>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</si>
  <si>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</si>
  <si>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</si>
  <si>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</si>
  <si>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</si>
  <si>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</si>
  <si>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</si>
  <si>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</si>
  <si>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</si>
  <si>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</si>
  <si>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</si>
  <si>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</si>
  <si>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</si>
  <si>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</si>
  <si>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</si>
  <si>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</si>
  <si>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</si>
  <si>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</si>
  <si>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</si>
  <si>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</si>
  <si>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</si>
  <si>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</si>
  <si>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</si>
  <si>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</si>
  <si>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</si>
  <si>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</si>
  <si>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</si>
  <si>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</si>
  <si>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</si>
  <si>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</si>
  <si>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</si>
  <si>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</si>
  <si>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</si>
  <si>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</si>
  <si>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</si>
  <si>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</si>
  <si>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</si>
  <si>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</si>
  <si>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</si>
  <si>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</si>
  <si>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</si>
  <si>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</si>
  <si>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</si>
  <si>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</si>
  <si>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</si>
  <si>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</si>
  <si>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</si>
  <si>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儿童无袖T恤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</si>
  <si>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</si>
  <si>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</si>
  <si>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</si>
  <si>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</si>
  <si>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</si>
  <si>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</si>
  <si>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</si>
  <si>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QAXXBL83247</t>
  </si>
  <si>
    <t>合同交期</t>
  </si>
  <si>
    <t>产前确认样</t>
  </si>
  <si>
    <t>有</t>
  </si>
  <si>
    <t>无</t>
  </si>
  <si>
    <t>品名</t>
  </si>
  <si>
    <t>儿童套装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</si>
  <si>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</si>
  <si>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</si>
  <si>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</si>
  <si>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</si>
  <si>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</si>
  <si>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</si>
  <si>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</si>
  <si>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</si>
  <si>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</si>
  <si>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</si>
  <si>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</si>
  <si>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</si>
  <si>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</si>
  <si>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</si>
  <si>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</si>
  <si>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</si>
  <si>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</si>
  <si>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</si>
  <si>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</si>
  <si>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</si>
  <si>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</si>
  <si>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</si>
  <si>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</si>
  <si>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</si>
  <si>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</si>
  <si>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</si>
  <si>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</si>
  <si>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</si>
  <si>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</si>
  <si>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</si>
  <si>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</si>
  <si>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</si>
  <si>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</si>
  <si>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</si>
  <si>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</si>
  <si>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</si>
  <si>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</si>
  <si>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</si>
  <si>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</si>
  <si>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</si>
  <si>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</si>
  <si>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</si>
  <si>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</si>
  <si>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</si>
  <si>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</si>
  <si>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</si>
  <si>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</si>
  <si>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</si>
  <si>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</si>
  <si>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</si>
  <si>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航海蓝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</si>
  <si>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</si>
  <si>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</si>
  <si>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水手蓝120码件洗前、洗后各1件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</si>
  <si>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</si>
  <si>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</si>
  <si>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</si>
  <si>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</si>
  <si>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</si>
  <si>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</si>
  <si>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2夹圈容位不均匀。</t>
  </si>
  <si>
    <t>3.脚边坎线不顺直。</t>
  </si>
  <si>
    <t>4.腰头溶位不均匀。</t>
  </si>
  <si>
    <t>5.冚脚不顺直。</t>
  </si>
  <si>
    <t>6.腰头跳线。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</si>
  <si>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</si>
  <si>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</si>
  <si>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</si>
  <si>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</si>
  <si>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</si>
  <si>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</si>
  <si>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</si>
  <si>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</si>
  <si>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</si>
  <si>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</si>
  <si>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</si>
  <si>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</si>
  <si>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</si>
  <si>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</si>
  <si>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</si>
  <si>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上装</t>
  </si>
  <si>
    <t>码号</t>
  </si>
  <si>
    <t>儿童号型</t>
  </si>
  <si>
    <t>成人号型</t>
  </si>
  <si>
    <t>号型</t>
  </si>
  <si>
    <t>后中长</t>
  </si>
  <si>
    <t>/</t>
  </si>
  <si>
    <t>胸围</t>
  </si>
  <si>
    <t>-1</t>
  </si>
  <si>
    <t>摆围</t>
  </si>
  <si>
    <t>下领围</t>
  </si>
  <si>
    <t>客户提供肩宽</t>
  </si>
  <si>
    <t>-0.5</t>
  </si>
  <si>
    <t>肩宽</t>
  </si>
  <si>
    <t>夹直</t>
  </si>
  <si>
    <t>+2</t>
  </si>
  <si>
    <t>+1.5</t>
  </si>
  <si>
    <t>洗前</t>
  </si>
  <si>
    <t>洗后</t>
  </si>
  <si>
    <t>下装</t>
  </si>
  <si>
    <t>120/53</t>
  </si>
  <si>
    <t>130/56</t>
  </si>
  <si>
    <t>140/57</t>
  </si>
  <si>
    <t>150/63</t>
  </si>
  <si>
    <t>160/69</t>
  </si>
  <si>
    <t>170/74A</t>
  </si>
  <si>
    <t>短裤外侧长</t>
  </si>
  <si>
    <t>全松紧腰围 平量</t>
  </si>
  <si>
    <t>臀围</t>
  </si>
  <si>
    <t>-</t>
  </si>
  <si>
    <t>腿围/2</t>
  </si>
  <si>
    <t>脚口/2（短裤）</t>
  </si>
  <si>
    <t>前裆长</t>
  </si>
  <si>
    <t>后裆长</t>
  </si>
  <si>
    <t xml:space="preserve">     初期请洗测2-3件，有问题的另加测量数量。</t>
  </si>
  <si>
    <t>验货时间：2022/12/25</t>
  </si>
  <si>
    <t>跟单QC:</t>
  </si>
  <si>
    <t>工厂负责人：周宇</t>
  </si>
  <si>
    <t>TOREAD-QC中期检验报告书</t>
  </si>
  <si>
    <t>第一批1月10日，第二批2月26日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</si>
  <si>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</si>
  <si>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</si>
  <si>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</si>
  <si>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</si>
  <si>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</si>
  <si>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</si>
  <si>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</si>
  <si>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</si>
  <si>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</si>
  <si>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</si>
  <si>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</si>
  <si>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</si>
  <si>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</si>
  <si>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</si>
  <si>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</si>
  <si>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</si>
  <si>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</si>
  <si>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</si>
  <si>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</si>
  <si>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</si>
  <si>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</si>
  <si>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</si>
  <si>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样品规格  SAMPLE SPEC</t>
  </si>
  <si>
    <t>水手蓝洗前</t>
  </si>
  <si>
    <t>水手蓝洗后</t>
  </si>
  <si>
    <t>航海蓝洗前</t>
  </si>
  <si>
    <t>航海蓝洗后</t>
  </si>
  <si>
    <t>白色洗前</t>
  </si>
  <si>
    <t>白色洗后</t>
  </si>
  <si>
    <t>-0.5   /</t>
  </si>
  <si>
    <t>-0.8 /</t>
  </si>
  <si>
    <t>-0.5   -0.5</t>
  </si>
  <si>
    <t>-0.5-0.5</t>
  </si>
  <si>
    <t>-1  -1</t>
  </si>
  <si>
    <t>/   -0.5</t>
  </si>
  <si>
    <t>+1  +1</t>
  </si>
  <si>
    <t>+0.8 +0.5</t>
  </si>
  <si>
    <t>+1.4 +2</t>
  </si>
  <si>
    <t>+1  +1.5</t>
  </si>
  <si>
    <t>+2  +1</t>
  </si>
  <si>
    <t>+1 +1</t>
  </si>
  <si>
    <t>+1.2 +2</t>
  </si>
  <si>
    <t>+1  +2</t>
  </si>
  <si>
    <t>+1.5  +1</t>
  </si>
  <si>
    <t xml:space="preserve"> /   /</t>
  </si>
  <si>
    <t>+2    +1</t>
  </si>
  <si>
    <t>+0.5 +0.5</t>
  </si>
  <si>
    <t>/  -1</t>
  </si>
  <si>
    <t>+0.5  /</t>
  </si>
  <si>
    <t>-0.5 -0.5</t>
  </si>
  <si>
    <t>+1 +0.5</t>
  </si>
  <si>
    <t>/ -0.3</t>
  </si>
  <si>
    <t>+0.5 +03</t>
  </si>
  <si>
    <t>+0.6 +0.5</t>
  </si>
  <si>
    <t>+0.5 +0.8</t>
  </si>
  <si>
    <t>+0.8 +0.6</t>
  </si>
  <si>
    <t>+0.6 +0.4</t>
  </si>
  <si>
    <t>+0.5 +0.7</t>
  </si>
  <si>
    <t>+0.7 +0.5</t>
  </si>
  <si>
    <t>-1 -1</t>
  </si>
  <si>
    <t>/    /</t>
  </si>
  <si>
    <t>+0.5 -0.5</t>
  </si>
  <si>
    <t>+0.5 -0.8</t>
  </si>
  <si>
    <t>+0.5 -0.6</t>
  </si>
  <si>
    <t>-0.7 -0.5</t>
  </si>
  <si>
    <t>-1 -0.5</t>
  </si>
  <si>
    <t>-0.3  /</t>
  </si>
  <si>
    <t>-0.4-0.5</t>
  </si>
  <si>
    <t>-0.5  /</t>
  </si>
  <si>
    <t>-0.5 -0.8</t>
  </si>
  <si>
    <t>-0.5 -0.6</t>
  </si>
  <si>
    <t>+0.4 -0.3</t>
  </si>
  <si>
    <t>-0.5 +0.4</t>
  </si>
  <si>
    <t>/ /</t>
  </si>
  <si>
    <t>+0.6 +0.9</t>
  </si>
  <si>
    <t>+1 +0.8</t>
  </si>
  <si>
    <t>+0.6+0.9</t>
  </si>
  <si>
    <t>+0.7 -0.4</t>
  </si>
  <si>
    <t>+0.5 -0.4</t>
  </si>
  <si>
    <t>+0.3 -0.5</t>
  </si>
  <si>
    <t>+0.7 -0.6</t>
  </si>
  <si>
    <t>+0.5 +0.3</t>
  </si>
  <si>
    <t>-0.4 +0.5</t>
  </si>
  <si>
    <t>+0.5 +.06</t>
  </si>
  <si>
    <t>+0.3 +0.8</t>
  </si>
  <si>
    <t>-0.5 -0.3</t>
  </si>
  <si>
    <t>-0.4 +0.6</t>
  </si>
  <si>
    <t>+0.4 +0.4</t>
  </si>
  <si>
    <t>+1 +1.5</t>
  </si>
  <si>
    <t>+0.8 -0.6</t>
  </si>
  <si>
    <t>+0.3 +0.5</t>
  </si>
  <si>
    <t>+0.3 -0.8</t>
  </si>
  <si>
    <t>-0.8 +0.4</t>
  </si>
  <si>
    <t>+0.5 +0.4</t>
  </si>
  <si>
    <t>-0.8 +0.3</t>
  </si>
  <si>
    <t>工厂负责人：</t>
  </si>
  <si>
    <t>QC出货报告书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</si>
  <si>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</si>
  <si>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</si>
  <si>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</si>
  <si>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</si>
  <si>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</si>
  <si>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</si>
  <si>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</si>
  <si>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</si>
  <si>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</si>
  <si>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</si>
  <si>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</si>
  <si>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</si>
  <si>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</si>
  <si>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2000套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</si>
  <si>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</si>
  <si>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</si>
  <si>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</si>
  <si>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</si>
  <si>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</si>
  <si>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</si>
  <si>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</si>
  <si>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</si>
  <si>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</si>
  <si>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</si>
  <si>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</si>
  <si>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</si>
  <si>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</si>
  <si>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</si>
  <si>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</si>
  <si>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</si>
  <si>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</si>
  <si>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</si>
  <si>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</si>
  <si>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</si>
  <si>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</si>
  <si>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150码4件，160码1件。</t>
  </si>
  <si>
    <t>情况说明：</t>
  </si>
  <si>
    <t xml:space="preserve">【问题点描述】  </t>
  </si>
  <si>
    <t>1.领型不园顺，容位不均匀。</t>
  </si>
  <si>
    <t>2.夹圈容位不均匀</t>
  </si>
  <si>
    <t>3.脚边不顺直</t>
  </si>
  <si>
    <t>4.腰头溶皱不均匀</t>
  </si>
  <si>
    <t>5.裤子贴织带不平直</t>
  </si>
  <si>
    <t>6.脚口冚线不顺直。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</si>
  <si>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</si>
  <si>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</si>
  <si>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</si>
  <si>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</si>
  <si>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</si>
  <si>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</si>
  <si>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</si>
  <si>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</si>
  <si>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</si>
  <si>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+2 +1.5</t>
  </si>
  <si>
    <t>+1.4  +1</t>
  </si>
  <si>
    <t>+1.8  +1</t>
  </si>
  <si>
    <t>-0.5 +1</t>
  </si>
  <si>
    <t>验货时间：2022/12/20</t>
  </si>
  <si>
    <t>跟单QC:唐云辉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</si>
  <si>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</si>
  <si>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</si>
  <si>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</si>
  <si>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</si>
  <si>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</si>
  <si>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</si>
  <si>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</si>
  <si>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</si>
  <si>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</si>
  <si>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</si>
  <si>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</si>
  <si>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</si>
  <si>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</si>
  <si>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</si>
  <si>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</si>
  <si>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</si>
  <si>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涤氨弹力网眼布</t>
  </si>
  <si>
    <t>QAJJAL83210/QAXXBL83247</t>
  </si>
  <si>
    <t>宝石红</t>
  </si>
  <si>
    <t>制表时间：2022-9-26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</si>
  <si>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</si>
  <si>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</si>
  <si>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</si>
  <si>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</si>
  <si>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</si>
  <si>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</si>
  <si>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</si>
  <si>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</si>
  <si>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</si>
  <si>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</si>
  <si>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</si>
  <si>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</si>
  <si>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</si>
  <si>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</si>
  <si>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</si>
  <si>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</si>
  <si>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</si>
  <si>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</si>
  <si>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</si>
  <si>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</si>
  <si>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</si>
  <si>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</si>
  <si>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</si>
  <si>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</si>
  <si>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</si>
  <si>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</si>
  <si>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</si>
  <si>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</si>
  <si>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</si>
  <si>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</si>
  <si>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</si>
  <si>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</si>
  <si>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洗测4次</t>
  </si>
  <si>
    <t>制表时间：2022/9/26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</si>
  <si>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</si>
  <si>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</si>
  <si>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</si>
  <si>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</si>
  <si>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</si>
  <si>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</si>
  <si>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</si>
  <si>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</si>
  <si>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</si>
  <si>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</si>
  <si>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</si>
  <si>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</si>
  <si>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</si>
  <si>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</si>
  <si>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</si>
  <si>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</si>
  <si>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</si>
  <si>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</si>
  <si>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</si>
  <si>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</si>
  <si>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制表时间：2022/10/7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</si>
  <si>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</si>
  <si>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</si>
  <si>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</si>
  <si>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</si>
  <si>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</si>
  <si>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</si>
  <si>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</si>
  <si>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</si>
  <si>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</si>
  <si>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</si>
  <si>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</si>
  <si>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</si>
  <si>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儿童套装</t>
    <phoneticPr fontId="54" type="noConversion"/>
  </si>
  <si>
    <t>探路者童装</t>
    <phoneticPr fontId="54" type="noConversion"/>
  </si>
  <si>
    <t>尾期验货，抽验125件，验货合格</t>
    <phoneticPr fontId="54" type="noConversion"/>
  </si>
  <si>
    <t>佛山优溢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</si>
</sst>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"/>
    <numFmt numFmtId="179" formatCode="0.00_ "/>
    <numFmt numFmtId="180" formatCode="yyyy&quot;年&quot;m&quot;月&quot;d&quot;日&quot;;@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微软雅黑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48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49" fillId="0" borderId="0">
      <alignment horizontal="center" vertical="center"/>
    </xf>
    <xf numFmtId="0" fontId="16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5" fillId="0" borderId="0" xfId="4" applyFont="1"/>
    <xf numFmtId="0" fontId="16" fillId="0" borderId="0" xfId="4"/>
    <xf numFmtId="0" fontId="17" fillId="0" borderId="0" xfId="4" applyFont="1" applyAlignment="1">
      <alignment vertical="center"/>
    </xf>
    <xf numFmtId="0" fontId="18" fillId="0" borderId="9" xfId="3" applyFont="1" applyBorder="1" applyAlignment="1">
      <alignment horizontal="left" vertical="center"/>
    </xf>
    <xf numFmtId="0" fontId="18" fillId="0" borderId="10" xfId="3" applyFont="1" applyBorder="1">
      <alignment vertical="center"/>
    </xf>
    <xf numFmtId="0" fontId="22" fillId="0" borderId="13" xfId="3" applyFont="1" applyBorder="1" applyAlignment="1">
      <alignment horizontal="left" vertical="center"/>
    </xf>
    <xf numFmtId="0" fontId="22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15" fillId="0" borderId="13" xfId="4" applyFont="1" applyBorder="1"/>
    <xf numFmtId="0" fontId="15" fillId="0" borderId="2" xfId="4" applyFont="1" applyBorder="1"/>
    <xf numFmtId="0" fontId="25" fillId="0" borderId="1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179" fontId="27" fillId="0" borderId="13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0" fontId="27" fillId="0" borderId="13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1" fillId="0" borderId="0" xfId="4" applyFont="1"/>
    <xf numFmtId="14" fontId="31" fillId="0" borderId="0" xfId="4" applyNumberFormat="1" applyFont="1"/>
    <xf numFmtId="0" fontId="18" fillId="0" borderId="10" xfId="3" applyFont="1" applyBorder="1" applyAlignment="1">
      <alignment horizontal="left" vertical="center"/>
    </xf>
    <xf numFmtId="0" fontId="32" fillId="0" borderId="2" xfId="4" applyFont="1" applyBorder="1"/>
    <xf numFmtId="0" fontId="23" fillId="0" borderId="18" xfId="3" applyFont="1" applyBorder="1" applyAlignment="1">
      <alignment horizontal="center" vertical="center"/>
    </xf>
    <xf numFmtId="49" fontId="12" fillId="3" borderId="19" xfId="5" applyNumberFormat="1" applyFont="1" applyFill="1" applyBorder="1" applyAlignment="1">
      <alignment horizontal="center" vertical="center"/>
    </xf>
    <xf numFmtId="49" fontId="12" fillId="3" borderId="20" xfId="5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2" fillId="3" borderId="25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/>
    </xf>
    <xf numFmtId="0" fontId="16" fillId="0" borderId="0" xfId="3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29" xfId="3" applyFont="1" applyBorder="1" applyAlignment="1">
      <alignment horizontal="center" vertical="center"/>
    </xf>
    <xf numFmtId="0" fontId="35" fillId="0" borderId="29" xfId="3" applyFont="1" applyBorder="1">
      <alignment vertical="center"/>
    </xf>
    <xf numFmtId="0" fontId="28" fillId="0" borderId="29" xfId="3" applyFont="1" applyBorder="1">
      <alignment vertical="center"/>
    </xf>
    <xf numFmtId="0" fontId="28" fillId="0" borderId="30" xfId="3" applyFont="1" applyBorder="1">
      <alignment vertical="center"/>
    </xf>
    <xf numFmtId="0" fontId="34" fillId="0" borderId="19" xfId="3" applyFont="1" applyBorder="1" applyAlignment="1">
      <alignment horizontal="center" vertical="center"/>
    </xf>
    <xf numFmtId="0" fontId="28" fillId="0" borderId="19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49" fontId="34" fillId="0" borderId="19" xfId="3" applyNumberFormat="1" applyFont="1" applyBorder="1" applyAlignment="1">
      <alignment horizontal="right" vertical="center"/>
    </xf>
    <xf numFmtId="0" fontId="35" fillId="0" borderId="19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28" fillId="0" borderId="31" xfId="3" applyFont="1" applyBorder="1">
      <alignment vertical="center"/>
    </xf>
    <xf numFmtId="0" fontId="28" fillId="0" borderId="32" xfId="3" applyFont="1" applyBorder="1">
      <alignment vertical="center"/>
    </xf>
    <xf numFmtId="0" fontId="35" fillId="0" borderId="32" xfId="3" applyFont="1" applyBorder="1" applyAlignment="1">
      <alignment horizontal="center" vertical="center"/>
    </xf>
    <xf numFmtId="0" fontId="35" fillId="0" borderId="32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35" fillId="0" borderId="0" xfId="3" applyFont="1">
      <alignment vertical="center"/>
    </xf>
    <xf numFmtId="0" fontId="35" fillId="0" borderId="0" xfId="3" applyFont="1" applyAlignment="1">
      <alignment horizontal="left" vertical="center"/>
    </xf>
    <xf numFmtId="0" fontId="28" fillId="0" borderId="28" xfId="3" applyFont="1" applyBorder="1">
      <alignment vertical="center"/>
    </xf>
    <xf numFmtId="0" fontId="35" fillId="0" borderId="19" xfId="3" applyFont="1" applyBorder="1">
      <alignment vertical="center"/>
    </xf>
    <xf numFmtId="0" fontId="35" fillId="0" borderId="32" xfId="3" applyFont="1" applyBorder="1">
      <alignment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58" fontId="28" fillId="0" borderId="32" xfId="3" applyNumberFormat="1" applyFont="1" applyBorder="1" applyAlignment="1">
      <alignment horizontal="center" vertical="center"/>
    </xf>
    <xf numFmtId="58" fontId="35" fillId="0" borderId="32" xfId="3" applyNumberFormat="1" applyFont="1" applyBorder="1">
      <alignment vertical="center"/>
    </xf>
    <xf numFmtId="0" fontId="35" fillId="0" borderId="44" xfId="3" applyFont="1" applyBorder="1" applyAlignment="1">
      <alignment horizontal="left" vertical="center"/>
    </xf>
    <xf numFmtId="0" fontId="35" fillId="0" borderId="45" xfId="3" applyFont="1" applyBorder="1" applyAlignment="1">
      <alignment horizontal="left" vertical="center"/>
    </xf>
    <xf numFmtId="0" fontId="35" fillId="0" borderId="47" xfId="3" applyFont="1" applyBorder="1" applyAlignment="1">
      <alignment horizontal="center" vertical="center"/>
    </xf>
    <xf numFmtId="0" fontId="28" fillId="0" borderId="44" xfId="3" applyFont="1" applyBorder="1" applyAlignment="1">
      <alignment horizontal="left" vertical="center"/>
    </xf>
    <xf numFmtId="0" fontId="36" fillId="0" borderId="46" xfId="3" applyFont="1" applyBorder="1" applyAlignment="1">
      <alignment horizontal="center" vertical="center"/>
    </xf>
    <xf numFmtId="0" fontId="16" fillId="0" borderId="50" xfId="3" applyBorder="1" applyAlignment="1">
      <alignment horizontal="center" vertical="center"/>
    </xf>
    <xf numFmtId="0" fontId="16" fillId="0" borderId="47" xfId="3" applyBorder="1" applyAlignment="1">
      <alignment horizontal="center" vertical="center"/>
    </xf>
    <xf numFmtId="0" fontId="36" fillId="0" borderId="47" xfId="3" applyFont="1" applyBorder="1" applyAlignment="1">
      <alignment horizontal="center" vertical="center"/>
    </xf>
    <xf numFmtId="0" fontId="35" fillId="0" borderId="51" xfId="3" applyFont="1" applyBorder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37" fillId="0" borderId="30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37" fillId="0" borderId="18" xfId="3" applyFont="1" applyBorder="1" applyAlignment="1">
      <alignment horizontal="center" vertical="center"/>
    </xf>
    <xf numFmtId="0" fontId="37" fillId="0" borderId="56" xfId="3" applyFont="1" applyBorder="1" applyAlignment="1">
      <alignment horizontal="left" vertical="center"/>
    </xf>
    <xf numFmtId="0" fontId="36" fillId="0" borderId="57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left" vertical="center"/>
    </xf>
    <xf numFmtId="0" fontId="34" fillId="0" borderId="44" xfId="3" applyFont="1" applyBorder="1" applyAlignment="1">
      <alignment horizontal="center" vertical="center"/>
    </xf>
    <xf numFmtId="0" fontId="23" fillId="0" borderId="19" xfId="3" applyFont="1" applyBorder="1" applyAlignment="1">
      <alignment horizontal="left" vertical="center"/>
    </xf>
    <xf numFmtId="0" fontId="23" fillId="0" borderId="30" xfId="3" applyFont="1" applyBorder="1">
      <alignment vertical="center"/>
    </xf>
    <xf numFmtId="0" fontId="34" fillId="0" borderId="30" xfId="3" applyFont="1" applyBorder="1" applyAlignment="1">
      <alignment horizontal="left" vertical="center"/>
    </xf>
    <xf numFmtId="0" fontId="40" fillId="0" borderId="31" xfId="3" applyFont="1" applyBorder="1">
      <alignment vertical="center"/>
    </xf>
    <xf numFmtId="0" fontId="23" fillId="0" borderId="28" xfId="3" applyFont="1" applyBorder="1">
      <alignment vertical="center"/>
    </xf>
    <xf numFmtId="0" fontId="16" fillId="0" borderId="29" xfId="3" applyBorder="1" applyAlignment="1">
      <alignment horizontal="left" vertical="center"/>
    </xf>
    <xf numFmtId="0" fontId="34" fillId="0" borderId="29" xfId="3" applyFont="1" applyBorder="1" applyAlignment="1">
      <alignment horizontal="left" vertical="center"/>
    </xf>
    <xf numFmtId="0" fontId="16" fillId="0" borderId="29" xfId="3" applyBorder="1">
      <alignment vertical="center"/>
    </xf>
    <xf numFmtId="0" fontId="23" fillId="0" borderId="29" xfId="3" applyFont="1" applyBorder="1">
      <alignment vertical="center"/>
    </xf>
    <xf numFmtId="0" fontId="16" fillId="0" borderId="19" xfId="3" applyBorder="1" applyAlignment="1">
      <alignment horizontal="left" vertical="center"/>
    </xf>
    <xf numFmtId="0" fontId="34" fillId="0" borderId="19" xfId="3" applyFont="1" applyBorder="1" applyAlignment="1">
      <alignment horizontal="left" vertical="center"/>
    </xf>
    <xf numFmtId="0" fontId="16" fillId="0" borderId="19" xfId="3" applyBorder="1">
      <alignment vertical="center"/>
    </xf>
    <xf numFmtId="0" fontId="23" fillId="0" borderId="19" xfId="3" applyFont="1" applyBorder="1">
      <alignment vertical="center"/>
    </xf>
    <xf numFmtId="0" fontId="34" fillId="0" borderId="32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36" fillId="0" borderId="38" xfId="3" applyFont="1" applyBorder="1">
      <alignment vertical="center"/>
    </xf>
    <xf numFmtId="0" fontId="36" fillId="0" borderId="39" xfId="3" applyFont="1" applyBorder="1">
      <alignment vertical="center"/>
    </xf>
    <xf numFmtId="0" fontId="34" fillId="0" borderId="39" xfId="3" applyFont="1" applyBorder="1">
      <alignment vertical="center"/>
    </xf>
    <xf numFmtId="58" fontId="36" fillId="0" borderId="39" xfId="3" applyNumberFormat="1" applyFont="1" applyBorder="1">
      <alignment vertical="center"/>
    </xf>
    <xf numFmtId="0" fontId="34" fillId="0" borderId="44" xfId="3" applyFont="1" applyBorder="1" applyAlignment="1">
      <alignment horizontal="left" vertical="center"/>
    </xf>
    <xf numFmtId="0" fontId="34" fillId="0" borderId="43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36" fillId="0" borderId="67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5" fillId="0" borderId="7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4" fillId="0" borderId="71" xfId="0" applyFont="1" applyBorder="1" applyAlignment="1">
      <alignment horizontal="center" vertical="center"/>
    </xf>
    <xf numFmtId="0" fontId="12" fillId="0" borderId="0" xfId="4" applyFont="1"/>
    <xf numFmtId="0" fontId="35" fillId="0" borderId="0" xfId="4" applyFont="1"/>
    <xf numFmtId="0" fontId="18" fillId="0" borderId="72" xfId="3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3" fillId="0" borderId="7" xfId="3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41" fillId="3" borderId="24" xfId="5" applyNumberFormat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5" fillId="0" borderId="49" xfId="4" applyFont="1" applyBorder="1"/>
    <xf numFmtId="0" fontId="15" fillId="0" borderId="19" xfId="4" applyFont="1" applyBorder="1"/>
    <xf numFmtId="0" fontId="1" fillId="0" borderId="7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34" fillId="0" borderId="19" xfId="3" applyNumberFormat="1" applyFont="1" applyBorder="1">
      <alignment vertical="center"/>
    </xf>
    <xf numFmtId="0" fontId="34" fillId="0" borderId="44" xfId="3" applyFont="1" applyBorder="1">
      <alignment vertical="center"/>
    </xf>
    <xf numFmtId="0" fontId="23" fillId="0" borderId="40" xfId="3" applyFont="1" applyBorder="1">
      <alignment vertical="center"/>
    </xf>
    <xf numFmtId="0" fontId="16" fillId="0" borderId="24" xfId="3" applyBorder="1" applyAlignment="1">
      <alignment horizontal="left" vertical="center"/>
    </xf>
    <xf numFmtId="0" fontId="34" fillId="0" borderId="24" xfId="3" applyFont="1" applyBorder="1" applyAlignment="1">
      <alignment horizontal="left" vertical="center"/>
    </xf>
    <xf numFmtId="0" fontId="16" fillId="0" borderId="24" xfId="3" applyBorder="1">
      <alignment vertical="center"/>
    </xf>
    <xf numFmtId="0" fontId="23" fillId="0" borderId="24" xfId="3" applyFont="1" applyBorder="1">
      <alignment vertical="center"/>
    </xf>
    <xf numFmtId="0" fontId="23" fillId="0" borderId="40" xfId="3" applyFont="1" applyBorder="1" applyAlignment="1">
      <alignment horizontal="center" vertical="center"/>
    </xf>
    <xf numFmtId="0" fontId="34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16" fillId="0" borderId="19" xfId="3" applyBorder="1" applyAlignment="1">
      <alignment horizontal="center" vertical="center"/>
    </xf>
    <xf numFmtId="0" fontId="37" fillId="0" borderId="77" xfId="3" applyFont="1" applyBorder="1" applyAlignment="1">
      <alignment horizontal="left" vertical="center" wrapText="1"/>
    </xf>
    <xf numFmtId="0" fontId="34" fillId="0" borderId="30" xfId="3" applyFont="1" applyBorder="1" applyAlignment="1">
      <alignment horizontal="center" vertical="center"/>
    </xf>
    <xf numFmtId="178" fontId="34" fillId="0" borderId="19" xfId="3" applyNumberFormat="1" applyFont="1" applyBorder="1" applyAlignment="1">
      <alignment horizontal="center" vertical="center"/>
    </xf>
    <xf numFmtId="9" fontId="34" fillId="0" borderId="19" xfId="3" applyNumberFormat="1" applyFont="1" applyBorder="1" applyAlignment="1">
      <alignment horizontal="center" vertical="center"/>
    </xf>
    <xf numFmtId="0" fontId="36" fillId="0" borderId="57" xfId="3" applyFont="1" applyBorder="1">
      <alignment vertical="center"/>
    </xf>
    <xf numFmtId="0" fontId="36" fillId="0" borderId="58" xfId="3" applyFont="1" applyBorder="1">
      <alignment vertical="center"/>
    </xf>
    <xf numFmtId="0" fontId="34" fillId="0" borderId="81" xfId="3" applyFont="1" applyBorder="1">
      <alignment vertical="center"/>
    </xf>
    <xf numFmtId="0" fontId="36" fillId="0" borderId="81" xfId="3" applyFont="1" applyBorder="1">
      <alignment vertical="center"/>
    </xf>
    <xf numFmtId="58" fontId="16" fillId="0" borderId="58" xfId="3" applyNumberFormat="1" applyBorder="1">
      <alignment vertical="center"/>
    </xf>
    <xf numFmtId="0" fontId="16" fillId="0" borderId="81" xfId="3" applyBorder="1">
      <alignment vertical="center"/>
    </xf>
    <xf numFmtId="0" fontId="34" fillId="0" borderId="53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39" fillId="0" borderId="44" xfId="3" applyFont="1" applyBorder="1" applyAlignment="1">
      <alignment horizontal="left" vertical="center" wrapText="1"/>
    </xf>
    <xf numFmtId="0" fontId="44" fillId="0" borderId="87" xfId="0" applyFont="1" applyBorder="1"/>
    <xf numFmtId="0" fontId="44" fillId="0" borderId="2" xfId="0" applyFont="1" applyBorder="1"/>
    <xf numFmtId="0" fontId="44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44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6" fillId="0" borderId="2" xfId="6" quotePrefix="1" applyFont="1" applyBorder="1" applyAlignment="1">
      <alignment horizontal="center" vertical="center" wrapText="1"/>
    </xf>
    <xf numFmtId="0" fontId="43" fillId="0" borderId="85" xfId="0" applyFont="1" applyBorder="1" applyAlignment="1">
      <alignment horizontal="center" vertical="center" wrapText="1"/>
    </xf>
    <xf numFmtId="0" fontId="43" fillId="0" borderId="86" xfId="0" applyFont="1" applyBorder="1" applyAlignment="1">
      <alignment horizontal="center" vertical="center" wrapText="1"/>
    </xf>
    <xf numFmtId="0" fontId="43" fillId="0" borderId="90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0" borderId="91" xfId="0" applyFont="1" applyBorder="1" applyAlignment="1">
      <alignment horizontal="center" vertical="center"/>
    </xf>
    <xf numFmtId="0" fontId="42" fillId="0" borderId="27" xfId="3" applyFont="1" applyBorder="1" applyAlignment="1">
      <alignment horizontal="center" vertical="top"/>
    </xf>
    <xf numFmtId="0" fontId="34" fillId="0" borderId="58" xfId="3" applyFont="1" applyBorder="1" applyAlignment="1">
      <alignment horizontal="center" vertical="center"/>
    </xf>
    <xf numFmtId="0" fontId="36" fillId="0" borderId="58" xfId="3" applyFont="1" applyBorder="1" applyAlignment="1">
      <alignment horizontal="center" vertical="center"/>
    </xf>
    <xf numFmtId="0" fontId="16" fillId="0" borderId="58" xfId="3" applyBorder="1" applyAlignment="1">
      <alignment horizontal="center" vertical="center"/>
    </xf>
    <xf numFmtId="0" fontId="16" fillId="0" borderId="65" xfId="3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36" fillId="0" borderId="28" xfId="3" applyFont="1" applyBorder="1" applyAlignment="1">
      <alignment horizontal="center" vertical="center"/>
    </xf>
    <xf numFmtId="0" fontId="36" fillId="0" borderId="29" xfId="3" applyFont="1" applyBorder="1" applyAlignment="1">
      <alignment horizontal="center" vertical="center"/>
    </xf>
    <xf numFmtId="0" fontId="36" fillId="0" borderId="43" xfId="3" applyFont="1" applyBorder="1" applyAlignment="1">
      <alignment horizontal="center" vertical="center"/>
    </xf>
    <xf numFmtId="0" fontId="34" fillId="0" borderId="19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14" fontId="34" fillId="0" borderId="19" xfId="3" applyNumberFormat="1" applyFont="1" applyBorder="1" applyAlignment="1">
      <alignment horizontal="center" vertical="center"/>
    </xf>
    <xf numFmtId="14" fontId="34" fillId="0" borderId="44" xfId="3" applyNumberFormat="1" applyFont="1" applyBorder="1" applyAlignment="1">
      <alignment horizontal="center" vertical="center"/>
    </xf>
    <xf numFmtId="0" fontId="34" fillId="0" borderId="21" xfId="3" applyFont="1" applyBorder="1" applyAlignment="1">
      <alignment horizontal="left" vertical="center"/>
    </xf>
    <xf numFmtId="0" fontId="34" fillId="0" borderId="47" xfId="3" applyFont="1" applyBorder="1" applyAlignment="1">
      <alignment horizontal="left" vertical="center"/>
    </xf>
    <xf numFmtId="0" fontId="34" fillId="0" borderId="32" xfId="3" applyFont="1" applyBorder="1" applyAlignment="1">
      <alignment horizontal="center" vertical="center"/>
    </xf>
    <xf numFmtId="0" fontId="34" fillId="0" borderId="45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14" fontId="34" fillId="0" borderId="32" xfId="3" applyNumberFormat="1" applyFont="1" applyBorder="1" applyAlignment="1">
      <alignment horizontal="center" vertical="center"/>
    </xf>
    <xf numFmtId="14" fontId="34" fillId="0" borderId="45" xfId="3" applyNumberFormat="1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36" fillId="0" borderId="64" xfId="3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36" fillId="0" borderId="69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 wrapText="1"/>
    </xf>
    <xf numFmtId="0" fontId="23" fillId="0" borderId="76" xfId="3" applyFont="1" applyBorder="1" applyAlignment="1">
      <alignment horizontal="left" vertical="center" wrapText="1"/>
    </xf>
    <xf numFmtId="0" fontId="23" fillId="0" borderId="51" xfId="3" applyFont="1" applyBorder="1" applyAlignment="1">
      <alignment horizontal="left" vertical="center" wrapText="1"/>
    </xf>
    <xf numFmtId="0" fontId="23" fillId="0" borderId="40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36" fillId="0" borderId="64" xfId="0" applyFont="1" applyBorder="1" applyAlignment="1">
      <alignment horizontal="left" vertical="center"/>
    </xf>
    <xf numFmtId="0" fontId="36" fillId="0" borderId="39" xfId="0" applyFont="1" applyBorder="1" applyAlignment="1">
      <alignment horizontal="left" vertical="center"/>
    </xf>
    <xf numFmtId="0" fontId="36" fillId="0" borderId="69" xfId="0" applyFont="1" applyBorder="1" applyAlignment="1">
      <alignment horizontal="left" vertical="center"/>
    </xf>
    <xf numFmtId="9" fontId="34" fillId="0" borderId="37" xfId="3" applyNumberFormat="1" applyFont="1" applyBorder="1" applyAlignment="1">
      <alignment horizontal="left" vertical="center"/>
    </xf>
    <xf numFmtId="9" fontId="34" fillId="0" borderId="34" xfId="3" applyNumberFormat="1" applyFont="1" applyBorder="1" applyAlignment="1">
      <alignment horizontal="left" vertical="center"/>
    </xf>
    <xf numFmtId="9" fontId="34" fillId="0" borderId="46" xfId="3" applyNumberFormat="1" applyFont="1" applyBorder="1" applyAlignment="1">
      <alignment horizontal="left" vertical="center"/>
    </xf>
    <xf numFmtId="9" fontId="34" fillId="0" borderId="75" xfId="3" applyNumberFormat="1" applyFont="1" applyBorder="1" applyAlignment="1">
      <alignment horizontal="left" vertical="center"/>
    </xf>
    <xf numFmtId="9" fontId="34" fillId="0" borderId="76" xfId="3" applyNumberFormat="1" applyFont="1" applyBorder="1" applyAlignment="1">
      <alignment horizontal="left" vertical="center"/>
    </xf>
    <xf numFmtId="9" fontId="34" fillId="0" borderId="51" xfId="3" applyNumberFormat="1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24" xfId="3" applyFont="1" applyBorder="1" applyAlignment="1">
      <alignment horizontal="left" vertical="center"/>
    </xf>
    <xf numFmtId="0" fontId="28" fillId="0" borderId="53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28" fillId="0" borderId="78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36" fillId="0" borderId="36" xfId="3" applyFont="1" applyBorder="1" applyAlignment="1">
      <alignment horizontal="left" vertical="center"/>
    </xf>
    <xf numFmtId="0" fontId="34" fillId="0" borderId="79" xfId="3" applyFont="1" applyBorder="1" applyAlignment="1">
      <alignment horizontal="left" vertical="center"/>
    </xf>
    <xf numFmtId="0" fontId="34" fillId="0" borderId="80" xfId="3" applyFont="1" applyBorder="1" applyAlignment="1">
      <alignment horizontal="left" vertical="center"/>
    </xf>
    <xf numFmtId="0" fontId="34" fillId="0" borderId="83" xfId="3" applyFont="1" applyBorder="1" applyAlignment="1">
      <alignment horizontal="left" vertical="center"/>
    </xf>
    <xf numFmtId="0" fontId="34" fillId="0" borderId="35" xfId="3" applyFont="1" applyBorder="1" applyAlignment="1">
      <alignment horizontal="left" vertical="center"/>
    </xf>
    <xf numFmtId="0" fontId="34" fillId="0" borderId="22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7" fillId="0" borderId="39" xfId="3" applyFont="1" applyBorder="1" applyAlignment="1">
      <alignment horizontal="center" vertical="center"/>
    </xf>
    <xf numFmtId="0" fontId="36" fillId="0" borderId="36" xfId="3" applyFont="1" applyBorder="1" applyAlignment="1">
      <alignment horizontal="center" vertical="center"/>
    </xf>
    <xf numFmtId="0" fontId="36" fillId="0" borderId="84" xfId="3" applyFont="1" applyBorder="1" applyAlignment="1">
      <alignment horizontal="center" vertical="center"/>
    </xf>
    <xf numFmtId="0" fontId="34" fillId="0" borderId="81" xfId="3" applyFont="1" applyBorder="1" applyAlignment="1">
      <alignment horizontal="center" vertical="center"/>
    </xf>
    <xf numFmtId="0" fontId="34" fillId="0" borderId="82" xfId="3" applyFont="1" applyBorder="1" applyAlignment="1">
      <alignment horizontal="center" vertical="center"/>
    </xf>
    <xf numFmtId="0" fontId="34" fillId="0" borderId="74" xfId="3" applyFont="1" applyBorder="1" applyAlignment="1">
      <alignment horizontal="left" vertical="center"/>
    </xf>
    <xf numFmtId="0" fontId="34" fillId="0" borderId="36" xfId="3" applyFont="1" applyBorder="1" applyAlignment="1">
      <alignment horizontal="left" vertical="center"/>
    </xf>
    <xf numFmtId="0" fontId="34" fillId="0" borderId="82" xfId="3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5" xfId="7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5" fillId="0" borderId="3" xfId="4" applyFont="1" applyBorder="1" applyAlignment="1">
      <alignment horizontal="center"/>
    </xf>
    <xf numFmtId="0" fontId="15" fillId="0" borderId="8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38" fillId="0" borderId="27" xfId="3" applyFont="1" applyBorder="1" applyAlignment="1">
      <alignment horizontal="center" vertical="top"/>
    </xf>
    <xf numFmtId="0" fontId="34" fillId="0" borderId="19" xfId="3" applyFont="1" applyBorder="1" applyAlignment="1">
      <alignment horizontal="center" vertical="center"/>
    </xf>
    <xf numFmtId="0" fontId="34" fillId="0" borderId="44" xfId="3" applyFont="1" applyBorder="1" applyAlignment="1">
      <alignment horizontal="center" vertical="center"/>
    </xf>
    <xf numFmtId="14" fontId="39" fillId="0" borderId="19" xfId="3" applyNumberFormat="1" applyFont="1" applyBorder="1" applyAlignment="1">
      <alignment horizontal="center" vertical="center"/>
    </xf>
    <xf numFmtId="14" fontId="39" fillId="0" borderId="44" xfId="3" applyNumberFormat="1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/>
    </xf>
    <xf numFmtId="0" fontId="35" fillId="0" borderId="44" xfId="3" applyFont="1" applyBorder="1" applyAlignment="1">
      <alignment horizontal="center" vertical="center"/>
    </xf>
    <xf numFmtId="58" fontId="35" fillId="0" borderId="19" xfId="3" applyNumberFormat="1" applyFont="1" applyBorder="1" applyAlignment="1">
      <alignment horizontal="center" vertical="center"/>
    </xf>
    <xf numFmtId="0" fontId="23" fillId="0" borderId="44" xfId="3" applyFont="1" applyBorder="1" applyAlignment="1">
      <alignment horizontal="left" vertical="center"/>
    </xf>
    <xf numFmtId="0" fontId="34" fillId="0" borderId="30" xfId="3" applyFont="1" applyBorder="1" applyAlignment="1">
      <alignment horizontal="left" vertical="center"/>
    </xf>
    <xf numFmtId="0" fontId="36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5" fillId="0" borderId="28" xfId="3" applyFont="1" applyBorder="1" applyAlignment="1">
      <alignment horizontal="left" vertical="center"/>
    </xf>
    <xf numFmtId="0" fontId="35" fillId="0" borderId="29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35" fillId="0" borderId="35" xfId="3" applyFont="1" applyBorder="1" applyAlignment="1">
      <alignment horizontal="left" vertical="center"/>
    </xf>
    <xf numFmtId="0" fontId="35" fillId="0" borderId="22" xfId="3" applyFont="1" applyBorder="1" applyAlignment="1">
      <alignment horizontal="left" vertical="center"/>
    </xf>
    <xf numFmtId="0" fontId="35" fillId="0" borderId="49" xfId="3" applyFont="1" applyBorder="1" applyAlignment="1">
      <alignment horizontal="left" vertical="center"/>
    </xf>
    <xf numFmtId="0" fontId="35" fillId="0" borderId="21" xfId="3" applyFont="1" applyBorder="1" applyAlignment="1">
      <alignment horizontal="left" vertical="center"/>
    </xf>
    <xf numFmtId="0" fontId="28" fillId="0" borderId="21" xfId="3" applyFont="1" applyBorder="1" applyAlignment="1">
      <alignment horizontal="left" vertical="center"/>
    </xf>
    <xf numFmtId="0" fontId="28" fillId="0" borderId="2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34" fillId="0" borderId="31" xfId="3" applyFont="1" applyBorder="1" applyAlignment="1">
      <alignment horizontal="left" vertical="center"/>
    </xf>
    <xf numFmtId="0" fontId="34" fillId="0" borderId="32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19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8" fillId="0" borderId="44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left" vertical="center"/>
    </xf>
    <xf numFmtId="0" fontId="36" fillId="0" borderId="61" xfId="3" applyFont="1" applyBorder="1" applyAlignment="1">
      <alignment horizontal="left" vertical="center"/>
    </xf>
    <xf numFmtId="0" fontId="36" fillId="0" borderId="62" xfId="3" applyFont="1" applyBorder="1" applyAlignment="1">
      <alignment horizontal="left" vertical="center"/>
    </xf>
    <xf numFmtId="0" fontId="34" fillId="0" borderId="30" xfId="3" applyFont="1" applyBorder="1" applyAlignment="1">
      <alignment horizontal="right" vertical="center"/>
    </xf>
    <xf numFmtId="0" fontId="34" fillId="0" borderId="19" xfId="3" applyFont="1" applyBorder="1" applyAlignment="1">
      <alignment horizontal="right" vertical="center"/>
    </xf>
    <xf numFmtId="0" fontId="23" fillId="0" borderId="63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34" fillId="0" borderId="39" xfId="3" applyFont="1" applyBorder="1" applyAlignment="1">
      <alignment horizontal="center" vertical="center"/>
    </xf>
    <xf numFmtId="0" fontId="36" fillId="0" borderId="39" xfId="3" applyFont="1" applyBorder="1" applyAlignment="1">
      <alignment horizontal="center" vertical="center"/>
    </xf>
    <xf numFmtId="0" fontId="34" fillId="0" borderId="52" xfId="3" applyFont="1" applyBorder="1" applyAlignment="1">
      <alignment horizontal="center" vertical="center"/>
    </xf>
    <xf numFmtId="0" fontId="36" fillId="0" borderId="40" xfId="3" applyFont="1" applyBorder="1" applyAlignment="1">
      <alignment horizontal="center" vertical="center"/>
    </xf>
    <xf numFmtId="0" fontId="36" fillId="0" borderId="24" xfId="3" applyFont="1" applyBorder="1" applyAlignment="1">
      <alignment horizontal="center" vertical="center"/>
    </xf>
    <xf numFmtId="0" fontId="36" fillId="0" borderId="53" xfId="3" applyFont="1" applyBorder="1" applyAlignment="1">
      <alignment horizontal="center" vertical="center"/>
    </xf>
    <xf numFmtId="0" fontId="36" fillId="0" borderId="31" xfId="3" applyFont="1" applyBorder="1" applyAlignment="1">
      <alignment horizontal="center" vertical="center"/>
    </xf>
    <xf numFmtId="0" fontId="36" fillId="0" borderId="32" xfId="3" applyFont="1" applyBorder="1" applyAlignment="1">
      <alignment horizontal="center" vertical="center"/>
    </xf>
    <xf numFmtId="0" fontId="36" fillId="0" borderId="45" xfId="3" applyFont="1" applyBorder="1" applyAlignment="1">
      <alignment horizontal="center" vertical="center"/>
    </xf>
    <xf numFmtId="0" fontId="16" fillId="0" borderId="39" xfId="3" applyBorder="1" applyAlignment="1">
      <alignment horizontal="center" vertical="center"/>
    </xf>
    <xf numFmtId="0" fontId="16" fillId="0" borderId="52" xfId="3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49" fontId="32" fillId="3" borderId="21" xfId="5" applyNumberFormat="1" applyFont="1" applyFill="1" applyBorder="1" applyAlignment="1">
      <alignment horizontal="center" vertical="center"/>
    </xf>
    <xf numFmtId="49" fontId="32" fillId="3" borderId="22" xfId="5" applyNumberFormat="1" applyFont="1" applyFill="1" applyBorder="1" applyAlignment="1">
      <alignment horizontal="center" vertical="center"/>
    </xf>
    <xf numFmtId="49" fontId="32" fillId="3" borderId="23" xfId="5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6" xfId="4" applyFont="1" applyBorder="1" applyAlignment="1">
      <alignment horizontal="center"/>
    </xf>
    <xf numFmtId="0" fontId="33" fillId="0" borderId="27" xfId="3" applyFont="1" applyBorder="1" applyAlignment="1">
      <alignment horizontal="center" vertical="top"/>
    </xf>
    <xf numFmtId="0" fontId="34" fillId="0" borderId="29" xfId="3" applyFont="1" applyBorder="1" applyAlignment="1">
      <alignment horizontal="center" vertical="center"/>
    </xf>
    <xf numFmtId="0" fontId="35" fillId="0" borderId="29" xfId="3" applyFont="1" applyBorder="1" applyAlignment="1">
      <alignment horizontal="center" vertical="center"/>
    </xf>
    <xf numFmtId="0" fontId="35" fillId="0" borderId="43" xfId="3" applyFont="1" applyBorder="1" applyAlignment="1">
      <alignment horizontal="center" vertical="center"/>
    </xf>
    <xf numFmtId="180" fontId="35" fillId="0" borderId="19" xfId="3" applyNumberFormat="1" applyFont="1" applyBorder="1" applyAlignment="1">
      <alignment horizontal="center" vertical="center"/>
    </xf>
    <xf numFmtId="0" fontId="28" fillId="0" borderId="32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35" fillId="0" borderId="21" xfId="3" applyFont="1" applyBorder="1" applyAlignment="1">
      <alignment horizontal="center" vertical="center"/>
    </xf>
    <xf numFmtId="0" fontId="35" fillId="0" borderId="22" xfId="3" applyFont="1" applyBorder="1" applyAlignment="1">
      <alignment horizontal="center" vertical="center"/>
    </xf>
    <xf numFmtId="0" fontId="35" fillId="0" borderId="47" xfId="3" applyFont="1" applyBorder="1" applyAlignment="1">
      <alignment horizontal="center" vertical="center"/>
    </xf>
    <xf numFmtId="0" fontId="35" fillId="0" borderId="30" xfId="3" applyFont="1" applyBorder="1" applyAlignment="1">
      <alignment horizontal="left" vertical="center"/>
    </xf>
    <xf numFmtId="0" fontId="35" fillId="0" borderId="19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35" fillId="0" borderId="47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 wrapText="1"/>
    </xf>
    <xf numFmtId="0" fontId="35" fillId="0" borderId="19" xfId="3" applyFont="1" applyBorder="1" applyAlignment="1">
      <alignment horizontal="left" vertical="center" wrapText="1"/>
    </xf>
    <xf numFmtId="0" fontId="35" fillId="0" borderId="44" xfId="3" applyFont="1" applyBorder="1" applyAlignment="1">
      <alignment horizontal="left" vertical="center" wrapText="1"/>
    </xf>
    <xf numFmtId="0" fontId="16" fillId="0" borderId="32" xfId="3" applyBorder="1" applyAlignment="1">
      <alignment horizontal="center" vertical="center"/>
    </xf>
    <xf numFmtId="0" fontId="16" fillId="0" borderId="45" xfId="3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3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6" fillId="0" borderId="35" xfId="3" applyBorder="1" applyAlignment="1">
      <alignment horizontal="left" vertical="center"/>
    </xf>
    <xf numFmtId="0" fontId="16" fillId="0" borderId="22" xfId="3" applyBorder="1" applyAlignment="1">
      <alignment horizontal="left" vertical="center"/>
    </xf>
    <xf numFmtId="0" fontId="16" fillId="0" borderId="49" xfId="3" applyBorder="1" applyAlignment="1">
      <alignment horizontal="left" vertical="center"/>
    </xf>
    <xf numFmtId="0" fontId="16" fillId="0" borderId="35" xfId="3" applyBorder="1" applyAlignment="1">
      <alignment horizontal="right" vertical="center"/>
    </xf>
    <xf numFmtId="0" fontId="16" fillId="0" borderId="22" xfId="3" applyBorder="1" applyAlignment="1">
      <alignment horizontal="right" vertical="center"/>
    </xf>
    <xf numFmtId="0" fontId="16" fillId="0" borderId="49" xfId="3" applyBorder="1" applyAlignment="1">
      <alignment horizontal="right" vertical="center"/>
    </xf>
    <xf numFmtId="0" fontId="23" fillId="0" borderId="38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8" fillId="0" borderId="24" xfId="3" applyFont="1" applyBorder="1" applyAlignment="1">
      <alignment horizontal="center" vertical="center"/>
    </xf>
    <xf numFmtId="0" fontId="28" fillId="0" borderId="4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35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35" fillId="0" borderId="45" xfId="3" applyFont="1" applyBorder="1" applyAlignment="1">
      <alignment horizontal="center" vertical="center"/>
    </xf>
    <xf numFmtId="0" fontId="21" fillId="0" borderId="18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5" fillId="0" borderId="10" xfId="3" applyFont="1" applyBorder="1" applyAlignment="1">
      <alignment horizontal="center" vertical="center"/>
    </xf>
    <xf numFmtId="58" fontId="31" fillId="0" borderId="0" xfId="4" applyNumberFormat="1" applyFont="1"/>
  </cellXfs>
  <cellStyles count="8">
    <cellStyle name="S10" xfId="6" xr:uid="{00000000-0005-0000-0000-000037000000}"/>
    <cellStyle name="S15 2" xfId="2" xr:uid="{00000000-0005-0000-0000-00002C000000}"/>
    <cellStyle name="常规" xfId="0" builtinId="0"/>
    <cellStyle name="常规 2" xfId="3" xr:uid="{00000000-0005-0000-0000-000034000000}"/>
    <cellStyle name="常规 23" xfId="7" xr:uid="{00000000-0005-0000-0000-000038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4" customWidth="1"/>
    <col min="3" max="3" width="10.125" customWidth="1"/>
  </cols>
  <sheetData>
    <row r="1" spans="1:2" ht="21" customHeight="1">
      <c r="A1" s="205"/>
      <c r="B1" s="206" t="s">
        <v>0</v>
      </c>
    </row>
    <row r="2" spans="1:2">
      <c r="A2" s="21">
        <v>1</v>
      </c>
      <c r="B2" s="207" t="s">
        <v>1</v>
      </c>
    </row>
    <row r="3" spans="1:2">
      <c r="A3" s="21">
        <v>2</v>
      </c>
      <c r="B3" s="207" t="s">
        <v>2</v>
      </c>
    </row>
    <row r="4" spans="1:2">
      <c r="A4" s="21">
        <v>3</v>
      </c>
      <c r="B4" s="207" t="s">
        <v>3</v>
      </c>
    </row>
    <row r="5" spans="1:2">
      <c r="A5" s="21">
        <v>4</v>
      </c>
      <c r="B5" s="207" t="s">
        <v>4</v>
      </c>
    </row>
    <row r="6" spans="1:2">
      <c r="A6" s="21">
        <v>5</v>
      </c>
      <c r="B6" s="207" t="s">
        <v>5</v>
      </c>
    </row>
    <row r="7" spans="1:2">
      <c r="A7" s="21">
        <v>6</v>
      </c>
      <c r="B7" s="207" t="s">
        <v>6</v>
      </c>
    </row>
    <row r="8" spans="1:2" s="203" customFormat="1" ht="15" customHeight="1">
      <c r="A8" s="208">
        <v>7</v>
      </c>
      <c r="B8" s="209" t="s">
        <v>7</v>
      </c>
    </row>
    <row r="9" spans="1:2" ht="18.95" customHeight="1">
      <c r="A9" s="205"/>
      <c r="B9" s="210" t="s">
        <v>8</v>
      </c>
    </row>
    <row r="10" spans="1:2" ht="15.95" customHeight="1">
      <c r="A10" s="21">
        <v>1</v>
      </c>
      <c r="B10" s="211" t="s">
        <v>9</v>
      </c>
    </row>
    <row r="11" spans="1:2">
      <c r="A11" s="21">
        <v>2</v>
      </c>
      <c r="B11" s="207" t="s">
        <v>10</v>
      </c>
    </row>
    <row r="12" spans="1:2">
      <c r="A12" s="21">
        <v>3</v>
      </c>
      <c r="B12" s="209" t="s">
        <v>11</v>
      </c>
    </row>
    <row r="13" spans="1:2">
      <c r="A13" s="21">
        <v>4</v>
      </c>
      <c r="B13" s="207" t="s">
        <v>12</v>
      </c>
    </row>
    <row r="14" spans="1:2">
      <c r="A14" s="21">
        <v>5</v>
      </c>
      <c r="B14" s="207" t="s">
        <v>13</v>
      </c>
    </row>
    <row r="15" spans="1:2">
      <c r="A15" s="21">
        <v>6</v>
      </c>
      <c r="B15" s="207" t="s">
        <v>14</v>
      </c>
    </row>
    <row r="16" spans="1:2">
      <c r="A16" s="21">
        <v>7</v>
      </c>
      <c r="B16" s="207" t="s">
        <v>15</v>
      </c>
    </row>
    <row r="17" spans="1:2">
      <c r="A17" s="21">
        <v>8</v>
      </c>
      <c r="B17" s="207" t="s">
        <v>16</v>
      </c>
    </row>
    <row r="18" spans="1:2">
      <c r="A18" s="21">
        <v>9</v>
      </c>
      <c r="B18" s="207" t="s">
        <v>17</v>
      </c>
    </row>
    <row r="19" spans="1:2">
      <c r="A19" s="21"/>
      <c r="B19" s="207"/>
    </row>
    <row r="20" spans="1:2" ht="20.25">
      <c r="A20" s="205"/>
      <c r="B20" s="206" t="s">
        <v>18</v>
      </c>
    </row>
    <row r="21" spans="1:2">
      <c r="A21" s="21">
        <v>1</v>
      </c>
      <c r="B21" s="207" t="s">
        <v>19</v>
      </c>
    </row>
    <row r="22" spans="1:2">
      <c r="A22" s="21">
        <v>2</v>
      </c>
      <c r="B22" s="207" t="s">
        <v>20</v>
      </c>
    </row>
    <row r="23" spans="1:2">
      <c r="A23" s="21">
        <v>3</v>
      </c>
      <c r="B23" s="207" t="s">
        <v>21</v>
      </c>
    </row>
    <row r="24" spans="1:2">
      <c r="A24" s="21">
        <v>4</v>
      </c>
      <c r="B24" s="207" t="s">
        <v>22</v>
      </c>
    </row>
    <row r="25" spans="1:2">
      <c r="A25" s="21">
        <v>5</v>
      </c>
      <c r="B25" s="207" t="s">
        <v>23</v>
      </c>
    </row>
    <row r="26" spans="1:2">
      <c r="A26" s="21">
        <v>6</v>
      </c>
      <c r="B26" s="207" t="s">
        <v>24</v>
      </c>
    </row>
    <row r="27" spans="1:2">
      <c r="A27" s="21">
        <v>7</v>
      </c>
      <c r="B27" s="207" t="s">
        <v>25</v>
      </c>
    </row>
    <row r="28" spans="1:2">
      <c r="A28" s="21"/>
      <c r="B28" s="207"/>
    </row>
    <row r="29" spans="1:2" ht="20.25">
      <c r="A29" s="205"/>
      <c r="B29" s="206" t="s">
        <v>26</v>
      </c>
    </row>
    <row r="30" spans="1:2">
      <c r="A30" s="21">
        <v>1</v>
      </c>
      <c r="B30" s="207" t="s">
        <v>27</v>
      </c>
    </row>
    <row r="31" spans="1:2">
      <c r="A31" s="21">
        <v>2</v>
      </c>
      <c r="B31" s="207" t="s">
        <v>28</v>
      </c>
    </row>
    <row r="32" spans="1:2">
      <c r="A32" s="21">
        <v>3</v>
      </c>
      <c r="B32" s="207" t="s">
        <v>29</v>
      </c>
    </row>
    <row r="33" spans="1:2" ht="28.5">
      <c r="A33" s="21">
        <v>4</v>
      </c>
      <c r="B33" s="207" t="s">
        <v>30</v>
      </c>
    </row>
    <row r="34" spans="1:2">
      <c r="A34" s="21">
        <v>5</v>
      </c>
      <c r="B34" s="207" t="s">
        <v>31</v>
      </c>
    </row>
    <row r="35" spans="1:2">
      <c r="A35" s="21">
        <v>6</v>
      </c>
      <c r="B35" s="207" t="s">
        <v>32</v>
      </c>
    </row>
    <row r="36" spans="1:2">
      <c r="A36" s="21">
        <v>7</v>
      </c>
      <c r="B36" s="207" t="s">
        <v>33</v>
      </c>
    </row>
    <row r="37" spans="1:2">
      <c r="A37" s="21"/>
      <c r="B37" s="207"/>
    </row>
    <row r="39" spans="1:2">
      <c r="A39" s="212" t="s">
        <v>34</v>
      </c>
      <c r="B39" s="213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5" sqref="J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8" t="s">
        <v>367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13" s="2" customFormat="1" ht="18" customHeight="1">
      <c r="A2" s="437" t="s">
        <v>346</v>
      </c>
      <c r="B2" s="438" t="s">
        <v>351</v>
      </c>
      <c r="C2" s="438" t="s">
        <v>347</v>
      </c>
      <c r="D2" s="438" t="s">
        <v>348</v>
      </c>
      <c r="E2" s="438" t="s">
        <v>349</v>
      </c>
      <c r="F2" s="438" t="s">
        <v>350</v>
      </c>
      <c r="G2" s="437" t="s">
        <v>368</v>
      </c>
      <c r="H2" s="437"/>
      <c r="I2" s="437" t="s">
        <v>369</v>
      </c>
      <c r="J2" s="437"/>
      <c r="K2" s="443" t="s">
        <v>370</v>
      </c>
      <c r="L2" s="445" t="s">
        <v>371</v>
      </c>
      <c r="M2" s="447" t="s">
        <v>372</v>
      </c>
    </row>
    <row r="3" spans="1:13" s="2" customFormat="1" ht="21" customHeight="1">
      <c r="A3" s="437"/>
      <c r="B3" s="439"/>
      <c r="C3" s="439"/>
      <c r="D3" s="439"/>
      <c r="E3" s="439"/>
      <c r="F3" s="439"/>
      <c r="G3" s="4" t="s">
        <v>373</v>
      </c>
      <c r="H3" s="4" t="s">
        <v>374</v>
      </c>
      <c r="I3" s="4" t="s">
        <v>373</v>
      </c>
      <c r="J3" s="4" t="s">
        <v>374</v>
      </c>
      <c r="K3" s="444"/>
      <c r="L3" s="446"/>
      <c r="M3" s="448"/>
    </row>
    <row r="4" spans="1:13" ht="14.25" customHeight="1">
      <c r="A4" s="6">
        <v>1</v>
      </c>
      <c r="B4" s="6" t="s">
        <v>57</v>
      </c>
      <c r="C4" s="14">
        <v>220826064</v>
      </c>
      <c r="D4" s="15" t="s">
        <v>361</v>
      </c>
      <c r="E4" s="14" t="s">
        <v>118</v>
      </c>
      <c r="F4" s="17" t="s">
        <v>362</v>
      </c>
      <c r="G4" s="6" t="s">
        <v>375</v>
      </c>
      <c r="H4" s="6" t="s">
        <v>376</v>
      </c>
      <c r="I4" s="6" t="s">
        <v>375</v>
      </c>
      <c r="J4" s="6" t="s">
        <v>376</v>
      </c>
      <c r="K4" s="6"/>
      <c r="L4" s="6" t="s">
        <v>377</v>
      </c>
      <c r="M4" s="6" t="s">
        <v>378</v>
      </c>
    </row>
    <row r="5" spans="1:13" ht="14.25" customHeight="1">
      <c r="A5" s="6">
        <v>2</v>
      </c>
      <c r="B5" s="6" t="s">
        <v>57</v>
      </c>
      <c r="C5" s="14">
        <v>220826065</v>
      </c>
      <c r="D5" s="15" t="s">
        <v>361</v>
      </c>
      <c r="E5" s="14" t="s">
        <v>120</v>
      </c>
      <c r="F5" s="17" t="s">
        <v>362</v>
      </c>
      <c r="G5" s="6" t="s">
        <v>375</v>
      </c>
      <c r="H5" s="6" t="s">
        <v>376</v>
      </c>
      <c r="I5" s="6" t="s">
        <v>375</v>
      </c>
      <c r="J5" s="6" t="s">
        <v>376</v>
      </c>
      <c r="K5" s="6"/>
      <c r="L5" s="6" t="s">
        <v>379</v>
      </c>
      <c r="M5" s="6" t="s">
        <v>378</v>
      </c>
    </row>
    <row r="6" spans="1:13" ht="14.25" customHeight="1">
      <c r="A6" s="6">
        <v>3</v>
      </c>
      <c r="B6" s="6" t="s">
        <v>57</v>
      </c>
      <c r="C6" s="14">
        <v>220906018</v>
      </c>
      <c r="D6" s="15" t="s">
        <v>361</v>
      </c>
      <c r="E6" s="14" t="s">
        <v>119</v>
      </c>
      <c r="F6" s="17" t="s">
        <v>362</v>
      </c>
      <c r="G6" s="6" t="s">
        <v>375</v>
      </c>
      <c r="H6" s="6" t="s">
        <v>376</v>
      </c>
      <c r="I6" s="6" t="s">
        <v>375</v>
      </c>
      <c r="J6" s="6" t="s">
        <v>376</v>
      </c>
      <c r="K6" s="6"/>
      <c r="L6" s="6" t="s">
        <v>379</v>
      </c>
      <c r="M6" s="6" t="s">
        <v>378</v>
      </c>
    </row>
    <row r="7" spans="1:13" ht="14.25" customHeight="1">
      <c r="A7" s="6">
        <v>4</v>
      </c>
      <c r="B7" s="6" t="s">
        <v>57</v>
      </c>
      <c r="C7" s="14">
        <v>220906017</v>
      </c>
      <c r="D7" s="15" t="s">
        <v>361</v>
      </c>
      <c r="E7" s="14" t="s">
        <v>363</v>
      </c>
      <c r="F7" s="17" t="s">
        <v>362</v>
      </c>
      <c r="G7" s="6" t="s">
        <v>375</v>
      </c>
      <c r="H7" s="6" t="s">
        <v>376</v>
      </c>
      <c r="I7" s="6" t="s">
        <v>375</v>
      </c>
      <c r="J7" s="6" t="s">
        <v>376</v>
      </c>
      <c r="K7" s="6"/>
      <c r="L7" s="6" t="s">
        <v>379</v>
      </c>
      <c r="M7" s="6" t="s">
        <v>378</v>
      </c>
    </row>
    <row r="8" spans="1:13" ht="14.25" customHeight="1">
      <c r="A8" s="7"/>
      <c r="B8" s="7"/>
      <c r="C8" s="14"/>
      <c r="D8" s="16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29" t="s">
        <v>380</v>
      </c>
      <c r="B12" s="430"/>
      <c r="C12" s="430"/>
      <c r="D12" s="430"/>
      <c r="E12" s="431"/>
      <c r="F12" s="432"/>
      <c r="G12" s="434"/>
      <c r="H12" s="429" t="s">
        <v>365</v>
      </c>
      <c r="I12" s="430"/>
      <c r="J12" s="430"/>
      <c r="K12" s="431"/>
      <c r="L12" s="440"/>
      <c r="M12" s="441"/>
    </row>
    <row r="13" spans="1:13" ht="105" customHeight="1">
      <c r="A13" s="435" t="s">
        <v>381</v>
      </c>
      <c r="B13" s="442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8" t="s">
        <v>382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3" s="2" customFormat="1" ht="15.95" customHeight="1">
      <c r="A2" s="438" t="s">
        <v>383</v>
      </c>
      <c r="B2" s="438" t="s">
        <v>351</v>
      </c>
      <c r="C2" s="438" t="s">
        <v>347</v>
      </c>
      <c r="D2" s="438" t="s">
        <v>348</v>
      </c>
      <c r="E2" s="438" t="s">
        <v>349</v>
      </c>
      <c r="F2" s="438" t="s">
        <v>350</v>
      </c>
      <c r="G2" s="449" t="s">
        <v>384</v>
      </c>
      <c r="H2" s="450"/>
      <c r="I2" s="451"/>
      <c r="J2" s="449" t="s">
        <v>385</v>
      </c>
      <c r="K2" s="450"/>
      <c r="L2" s="451"/>
      <c r="M2" s="449" t="s">
        <v>386</v>
      </c>
      <c r="N2" s="450"/>
      <c r="O2" s="451"/>
      <c r="P2" s="449" t="s">
        <v>387</v>
      </c>
      <c r="Q2" s="450"/>
      <c r="R2" s="451"/>
      <c r="S2" s="450" t="s">
        <v>388</v>
      </c>
      <c r="T2" s="450"/>
      <c r="U2" s="451"/>
      <c r="V2" s="463" t="s">
        <v>389</v>
      </c>
      <c r="W2" s="463" t="s">
        <v>360</v>
      </c>
    </row>
    <row r="3" spans="1:23" s="2" customFormat="1" ht="18" customHeight="1">
      <c r="A3" s="439"/>
      <c r="B3" s="457"/>
      <c r="C3" s="457"/>
      <c r="D3" s="457"/>
      <c r="E3" s="457"/>
      <c r="F3" s="457"/>
      <c r="G3" s="4" t="s">
        <v>390</v>
      </c>
      <c r="H3" s="4" t="s">
        <v>67</v>
      </c>
      <c r="I3" s="4" t="s">
        <v>351</v>
      </c>
      <c r="J3" s="4" t="s">
        <v>390</v>
      </c>
      <c r="K3" s="4" t="s">
        <v>67</v>
      </c>
      <c r="L3" s="4" t="s">
        <v>351</v>
      </c>
      <c r="M3" s="4" t="s">
        <v>390</v>
      </c>
      <c r="N3" s="4" t="s">
        <v>67</v>
      </c>
      <c r="O3" s="4" t="s">
        <v>351</v>
      </c>
      <c r="P3" s="4" t="s">
        <v>390</v>
      </c>
      <c r="Q3" s="4" t="s">
        <v>67</v>
      </c>
      <c r="R3" s="4" t="s">
        <v>351</v>
      </c>
      <c r="S3" s="4" t="s">
        <v>390</v>
      </c>
      <c r="T3" s="4" t="s">
        <v>67</v>
      </c>
      <c r="U3" s="4" t="s">
        <v>351</v>
      </c>
      <c r="V3" s="464"/>
      <c r="W3" s="464"/>
    </row>
    <row r="4" spans="1:23" ht="14.25" customHeight="1">
      <c r="A4" s="452" t="s">
        <v>391</v>
      </c>
      <c r="B4" s="452" t="s">
        <v>57</v>
      </c>
      <c r="C4" s="14">
        <v>220826064</v>
      </c>
      <c r="D4" s="452" t="s">
        <v>361</v>
      </c>
      <c r="E4" s="14" t="s">
        <v>118</v>
      </c>
      <c r="F4" s="458" t="s">
        <v>362</v>
      </c>
      <c r="H4" s="6" t="s">
        <v>361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53"/>
      <c r="B5" s="453"/>
      <c r="D5" s="453"/>
      <c r="E5" s="14" t="s">
        <v>120</v>
      </c>
      <c r="F5" s="459"/>
      <c r="G5" s="449" t="s">
        <v>392</v>
      </c>
      <c r="H5" s="450"/>
      <c r="I5" s="451"/>
      <c r="J5" s="449" t="s">
        <v>393</v>
      </c>
      <c r="K5" s="450"/>
      <c r="L5" s="451"/>
      <c r="M5" s="449" t="s">
        <v>394</v>
      </c>
      <c r="N5" s="450"/>
      <c r="O5" s="451"/>
      <c r="P5" s="449" t="s">
        <v>395</v>
      </c>
      <c r="Q5" s="450"/>
      <c r="R5" s="451"/>
      <c r="S5" s="450" t="s">
        <v>396</v>
      </c>
      <c r="T5" s="450"/>
      <c r="U5" s="451"/>
      <c r="V5" s="6"/>
      <c r="W5" s="6"/>
    </row>
    <row r="6" spans="1:23" ht="14.25" customHeight="1">
      <c r="A6" s="453"/>
      <c r="B6" s="453"/>
      <c r="C6" s="14">
        <v>220826065</v>
      </c>
      <c r="D6" s="453"/>
      <c r="E6" s="455"/>
      <c r="F6" s="459"/>
      <c r="G6" s="4" t="s">
        <v>390</v>
      </c>
      <c r="H6" s="4" t="s">
        <v>67</v>
      </c>
      <c r="I6" s="4" t="s">
        <v>351</v>
      </c>
      <c r="J6" s="4" t="s">
        <v>390</v>
      </c>
      <c r="K6" s="4" t="s">
        <v>67</v>
      </c>
      <c r="L6" s="4" t="s">
        <v>351</v>
      </c>
      <c r="M6" s="4" t="s">
        <v>390</v>
      </c>
      <c r="N6" s="4" t="s">
        <v>67</v>
      </c>
      <c r="O6" s="4" t="s">
        <v>351</v>
      </c>
      <c r="P6" s="4" t="s">
        <v>390</v>
      </c>
      <c r="Q6" s="4" t="s">
        <v>67</v>
      </c>
      <c r="R6" s="4" t="s">
        <v>351</v>
      </c>
      <c r="S6" s="4" t="s">
        <v>390</v>
      </c>
      <c r="T6" s="4" t="s">
        <v>67</v>
      </c>
      <c r="U6" s="4" t="s">
        <v>351</v>
      </c>
      <c r="V6" s="6"/>
      <c r="W6" s="6"/>
    </row>
    <row r="7" spans="1:23" ht="14.25" customHeight="1">
      <c r="A7" s="454"/>
      <c r="B7" s="454"/>
      <c r="C7" s="14"/>
      <c r="D7" s="454"/>
      <c r="E7" s="456"/>
      <c r="F7" s="460"/>
      <c r="G7" s="6"/>
      <c r="H7" s="6" t="s">
        <v>361</v>
      </c>
      <c r="I7" s="6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52" t="s">
        <v>397</v>
      </c>
      <c r="B8" s="455"/>
      <c r="C8" s="14">
        <v>220906018</v>
      </c>
      <c r="D8" s="452" t="s">
        <v>361</v>
      </c>
      <c r="E8" s="14" t="s">
        <v>119</v>
      </c>
      <c r="F8" s="461" t="s">
        <v>362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54"/>
      <c r="B9" s="456"/>
      <c r="C9" s="14">
        <v>220906017</v>
      </c>
      <c r="D9" s="454"/>
      <c r="E9" s="14" t="s">
        <v>363</v>
      </c>
      <c r="F9" s="46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55"/>
      <c r="B10" s="455"/>
      <c r="C10" s="455"/>
      <c r="D10" s="455"/>
      <c r="E10" s="455"/>
      <c r="F10" s="45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56"/>
      <c r="B11" s="456"/>
      <c r="C11" s="456"/>
      <c r="D11" s="456"/>
      <c r="E11" s="456"/>
      <c r="F11" s="45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55"/>
      <c r="B12" s="455"/>
      <c r="D12" s="455"/>
      <c r="E12" s="455"/>
      <c r="F12" s="45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56"/>
      <c r="B13" s="456"/>
      <c r="D13" s="456"/>
      <c r="E13" s="456"/>
      <c r="F13" s="45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5"/>
      <c r="B14" s="455"/>
      <c r="C14" s="455"/>
      <c r="D14" s="455"/>
      <c r="E14" s="455"/>
      <c r="F14" s="4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56"/>
      <c r="B15" s="456"/>
      <c r="C15" s="456"/>
      <c r="D15" s="456"/>
      <c r="E15" s="456"/>
      <c r="F15" s="4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29" t="s">
        <v>398</v>
      </c>
      <c r="B17" s="430"/>
      <c r="C17" s="430"/>
      <c r="D17" s="430"/>
      <c r="E17" s="431"/>
      <c r="F17" s="432"/>
      <c r="G17" s="434"/>
      <c r="H17" s="25"/>
      <c r="I17" s="25"/>
      <c r="J17" s="429" t="s">
        <v>365</v>
      </c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1"/>
      <c r="V17" s="11"/>
      <c r="W17" s="13"/>
    </row>
    <row r="18" spans="1:23" ht="72.95" customHeight="1">
      <c r="A18" s="435" t="s">
        <v>399</v>
      </c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</row>
  </sheetData>
  <mergeCells count="49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8" t="s">
        <v>400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s="2" customFormat="1" ht="16.5">
      <c r="A2" s="19" t="s">
        <v>401</v>
      </c>
      <c r="B2" s="20" t="s">
        <v>347</v>
      </c>
      <c r="C2" s="20" t="s">
        <v>348</v>
      </c>
      <c r="D2" s="20" t="s">
        <v>349</v>
      </c>
      <c r="E2" s="20" t="s">
        <v>350</v>
      </c>
      <c r="F2" s="20" t="s">
        <v>351</v>
      </c>
      <c r="G2" s="19" t="s">
        <v>402</v>
      </c>
      <c r="H2" s="19" t="s">
        <v>403</v>
      </c>
      <c r="I2" s="19" t="s">
        <v>404</v>
      </c>
      <c r="J2" s="19" t="s">
        <v>403</v>
      </c>
      <c r="K2" s="19" t="s">
        <v>405</v>
      </c>
      <c r="L2" s="19" t="s">
        <v>403</v>
      </c>
      <c r="M2" s="20" t="s">
        <v>389</v>
      </c>
      <c r="N2" s="20" t="s">
        <v>360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401</v>
      </c>
      <c r="B4" s="24" t="s">
        <v>406</v>
      </c>
      <c r="C4" s="24" t="s">
        <v>390</v>
      </c>
      <c r="D4" s="24" t="s">
        <v>349</v>
      </c>
      <c r="E4" s="20" t="s">
        <v>350</v>
      </c>
      <c r="F4" s="20" t="s">
        <v>351</v>
      </c>
      <c r="G4" s="19" t="s">
        <v>402</v>
      </c>
      <c r="H4" s="19" t="s">
        <v>403</v>
      </c>
      <c r="I4" s="19" t="s">
        <v>404</v>
      </c>
      <c r="J4" s="19" t="s">
        <v>403</v>
      </c>
      <c r="K4" s="19" t="s">
        <v>405</v>
      </c>
      <c r="L4" s="19" t="s">
        <v>403</v>
      </c>
      <c r="M4" s="20" t="s">
        <v>389</v>
      </c>
      <c r="N4" s="20" t="s">
        <v>360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29" t="s">
        <v>407</v>
      </c>
      <c r="B11" s="430"/>
      <c r="C11" s="430"/>
      <c r="D11" s="431"/>
      <c r="E11" s="432"/>
      <c r="F11" s="433"/>
      <c r="G11" s="434"/>
      <c r="H11" s="25"/>
      <c r="I11" s="429" t="s">
        <v>408</v>
      </c>
      <c r="J11" s="430"/>
      <c r="K11" s="430"/>
      <c r="L11" s="11"/>
      <c r="M11" s="11"/>
      <c r="N11" s="13"/>
    </row>
    <row r="12" spans="1:14" ht="16.5">
      <c r="A12" s="435" t="s">
        <v>409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18" sqref="J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8" t="s">
        <v>410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2" s="2" customFormat="1" ht="18" customHeight="1">
      <c r="A2" s="4" t="s">
        <v>383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411</v>
      </c>
      <c r="H2" s="4" t="s">
        <v>412</v>
      </c>
      <c r="I2" s="4" t="s">
        <v>413</v>
      </c>
      <c r="J2" s="4" t="s">
        <v>414</v>
      </c>
      <c r="K2" s="5" t="s">
        <v>389</v>
      </c>
      <c r="L2" s="5" t="s">
        <v>360</v>
      </c>
    </row>
    <row r="3" spans="1:12" ht="14.25" customHeight="1">
      <c r="A3" s="7" t="s">
        <v>391</v>
      </c>
      <c r="B3" s="6" t="s">
        <v>415</v>
      </c>
      <c r="C3" s="14">
        <v>220826064</v>
      </c>
      <c r="D3" s="15" t="s">
        <v>361</v>
      </c>
      <c r="E3" s="14" t="s">
        <v>118</v>
      </c>
      <c r="F3" s="9" t="s">
        <v>362</v>
      </c>
      <c r="G3" s="6" t="s">
        <v>416</v>
      </c>
      <c r="H3" s="6" t="s">
        <v>417</v>
      </c>
      <c r="I3" s="6"/>
      <c r="J3" s="6"/>
      <c r="K3" s="6" t="s">
        <v>418</v>
      </c>
      <c r="L3" s="6" t="s">
        <v>378</v>
      </c>
    </row>
    <row r="4" spans="1:12" ht="14.25" customHeight="1">
      <c r="A4" s="7" t="s">
        <v>391</v>
      </c>
      <c r="B4" s="6" t="s">
        <v>415</v>
      </c>
      <c r="C4" s="14">
        <v>220826065</v>
      </c>
      <c r="D4" s="15" t="s">
        <v>361</v>
      </c>
      <c r="E4" s="14" t="s">
        <v>120</v>
      </c>
      <c r="F4" s="9" t="s">
        <v>362</v>
      </c>
      <c r="G4" s="6" t="s">
        <v>416</v>
      </c>
      <c r="H4" s="6" t="s">
        <v>417</v>
      </c>
      <c r="I4" s="6"/>
      <c r="J4" s="6"/>
      <c r="K4" s="6" t="s">
        <v>418</v>
      </c>
      <c r="L4" s="6" t="s">
        <v>378</v>
      </c>
    </row>
    <row r="5" spans="1:12" ht="14.25" customHeight="1">
      <c r="A5" s="7" t="s">
        <v>397</v>
      </c>
      <c r="B5" s="6" t="s">
        <v>415</v>
      </c>
      <c r="C5" s="14">
        <v>220906018</v>
      </c>
      <c r="D5" s="15" t="s">
        <v>361</v>
      </c>
      <c r="E5" s="14" t="s">
        <v>119</v>
      </c>
      <c r="F5" s="9" t="s">
        <v>362</v>
      </c>
      <c r="G5" s="6" t="s">
        <v>416</v>
      </c>
      <c r="H5" s="6" t="s">
        <v>417</v>
      </c>
      <c r="I5" s="6"/>
      <c r="J5" s="6"/>
      <c r="K5" s="6" t="s">
        <v>418</v>
      </c>
      <c r="L5" s="6" t="s">
        <v>378</v>
      </c>
    </row>
    <row r="6" spans="1:12" ht="14.25" customHeight="1">
      <c r="A6" s="7"/>
      <c r="B6" s="7"/>
      <c r="C6" s="14"/>
      <c r="D6" s="16"/>
      <c r="E6" s="6"/>
      <c r="F6" s="17"/>
      <c r="G6" s="6"/>
      <c r="H6" s="6"/>
      <c r="I6" s="6"/>
      <c r="J6" s="6"/>
      <c r="K6" s="6"/>
      <c r="L6" s="6" t="s">
        <v>378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29" t="s">
        <v>419</v>
      </c>
      <c r="B10" s="430"/>
      <c r="C10" s="430"/>
      <c r="D10" s="430"/>
      <c r="E10" s="431"/>
      <c r="F10" s="432"/>
      <c r="G10" s="434"/>
      <c r="H10" s="429" t="s">
        <v>420</v>
      </c>
      <c r="I10" s="430"/>
      <c r="J10" s="430"/>
      <c r="K10" s="11"/>
      <c r="L10" s="13"/>
    </row>
    <row r="11" spans="1:12" ht="72.95" customHeight="1">
      <c r="A11" s="435" t="s">
        <v>421</v>
      </c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8" t="s">
        <v>422</v>
      </c>
      <c r="B1" s="428"/>
      <c r="C1" s="428"/>
      <c r="D1" s="428"/>
      <c r="E1" s="428"/>
      <c r="F1" s="428"/>
      <c r="G1" s="428"/>
      <c r="H1" s="428"/>
      <c r="I1" s="428"/>
    </row>
    <row r="2" spans="1:9" s="2" customFormat="1" ht="18" customHeight="1">
      <c r="A2" s="437" t="s">
        <v>346</v>
      </c>
      <c r="B2" s="438" t="s">
        <v>351</v>
      </c>
      <c r="C2" s="438" t="s">
        <v>390</v>
      </c>
      <c r="D2" s="438" t="s">
        <v>349</v>
      </c>
      <c r="E2" s="438" t="s">
        <v>350</v>
      </c>
      <c r="F2" s="4" t="s">
        <v>423</v>
      </c>
      <c r="G2" s="4" t="s">
        <v>369</v>
      </c>
      <c r="H2" s="443" t="s">
        <v>370</v>
      </c>
      <c r="I2" s="447" t="s">
        <v>372</v>
      </c>
    </row>
    <row r="3" spans="1:9" s="2" customFormat="1" ht="18" customHeight="1">
      <c r="A3" s="437"/>
      <c r="B3" s="439"/>
      <c r="C3" s="439"/>
      <c r="D3" s="439"/>
      <c r="E3" s="439"/>
      <c r="F3" s="4" t="s">
        <v>424</v>
      </c>
      <c r="G3" s="4" t="s">
        <v>373</v>
      </c>
      <c r="H3" s="444"/>
      <c r="I3" s="448"/>
    </row>
    <row r="4" spans="1:9" ht="14.25" customHeight="1">
      <c r="A4" s="6">
        <v>1</v>
      </c>
      <c r="B4" s="7" t="s">
        <v>425</v>
      </c>
      <c r="C4" s="214" t="s">
        <v>426</v>
      </c>
      <c r="D4" s="8" t="s">
        <v>120</v>
      </c>
      <c r="E4" s="9" t="s">
        <v>362</v>
      </c>
      <c r="F4" s="10" t="s">
        <v>427</v>
      </c>
      <c r="G4" s="10" t="s">
        <v>428</v>
      </c>
      <c r="H4" s="10">
        <v>-8</v>
      </c>
      <c r="I4" s="6" t="s">
        <v>378</v>
      </c>
    </row>
    <row r="5" spans="1:9" ht="14.25" customHeight="1">
      <c r="A5" s="6"/>
      <c r="B5" s="7"/>
      <c r="C5" s="6"/>
      <c r="D5" s="8"/>
      <c r="E5" s="9"/>
      <c r="F5" s="10"/>
      <c r="G5" s="10"/>
      <c r="H5" s="10"/>
      <c r="I5" s="6"/>
    </row>
    <row r="6" spans="1:9" ht="14.25" customHeight="1">
      <c r="A6" s="6"/>
      <c r="B6" s="7"/>
      <c r="C6" s="6"/>
      <c r="D6" s="8"/>
      <c r="E6" s="9"/>
      <c r="F6" s="10"/>
      <c r="G6" s="10"/>
      <c r="H6" s="10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10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29" t="s">
        <v>429</v>
      </c>
      <c r="B12" s="430"/>
      <c r="C12" s="430"/>
      <c r="D12" s="431"/>
      <c r="E12" s="12"/>
      <c r="F12" s="429" t="s">
        <v>430</v>
      </c>
      <c r="G12" s="430"/>
      <c r="H12" s="431"/>
      <c r="I12" s="13"/>
    </row>
    <row r="13" spans="1:9" ht="51.95" customHeight="1">
      <c r="A13" s="435" t="s">
        <v>431</v>
      </c>
      <c r="B13" s="435"/>
      <c r="C13" s="436"/>
      <c r="D13" s="436"/>
      <c r="E13" s="436"/>
      <c r="F13" s="436"/>
      <c r="G13" s="436"/>
      <c r="H13" s="436"/>
      <c r="I13" s="43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5" t="s">
        <v>35</v>
      </c>
      <c r="C2" s="216"/>
      <c r="D2" s="216"/>
      <c r="E2" s="216"/>
      <c r="F2" s="216"/>
      <c r="G2" s="216"/>
      <c r="H2" s="216"/>
      <c r="I2" s="217"/>
    </row>
    <row r="3" spans="2:9" ht="27.95" customHeight="1">
      <c r="B3" s="191"/>
      <c r="C3" s="192"/>
      <c r="D3" s="218" t="s">
        <v>36</v>
      </c>
      <c r="E3" s="219"/>
      <c r="F3" s="220" t="s">
        <v>37</v>
      </c>
      <c r="G3" s="221"/>
      <c r="H3" s="218" t="s">
        <v>38</v>
      </c>
      <c r="I3" s="222"/>
    </row>
    <row r="4" spans="2:9" ht="27.95" customHeight="1">
      <c r="B4" s="191" t="s">
        <v>39</v>
      </c>
      <c r="C4" s="192" t="s">
        <v>40</v>
      </c>
      <c r="D4" s="192" t="s">
        <v>41</v>
      </c>
      <c r="E4" s="192" t="s">
        <v>42</v>
      </c>
      <c r="F4" s="193" t="s">
        <v>41</v>
      </c>
      <c r="G4" s="193" t="s">
        <v>42</v>
      </c>
      <c r="H4" s="192" t="s">
        <v>41</v>
      </c>
      <c r="I4" s="200" t="s">
        <v>42</v>
      </c>
    </row>
    <row r="5" spans="2:9" ht="27.95" customHeight="1">
      <c r="B5" s="194" t="s">
        <v>43</v>
      </c>
      <c r="C5" s="21">
        <v>13</v>
      </c>
      <c r="D5" s="21">
        <v>0</v>
      </c>
      <c r="E5" s="21">
        <v>1</v>
      </c>
      <c r="F5" s="195">
        <v>0</v>
      </c>
      <c r="G5" s="195">
        <v>1</v>
      </c>
      <c r="H5" s="21">
        <v>1</v>
      </c>
      <c r="I5" s="201">
        <v>2</v>
      </c>
    </row>
    <row r="6" spans="2:9" ht="27.95" customHeight="1">
      <c r="B6" s="194" t="s">
        <v>44</v>
      </c>
      <c r="C6" s="21">
        <v>20</v>
      </c>
      <c r="D6" s="21">
        <v>0</v>
      </c>
      <c r="E6" s="21">
        <v>1</v>
      </c>
      <c r="F6" s="195">
        <v>1</v>
      </c>
      <c r="G6" s="195">
        <v>2</v>
      </c>
      <c r="H6" s="21">
        <v>2</v>
      </c>
      <c r="I6" s="201">
        <v>3</v>
      </c>
    </row>
    <row r="7" spans="2:9" ht="27.95" customHeight="1">
      <c r="B7" s="194" t="s">
        <v>45</v>
      </c>
      <c r="C7" s="21">
        <v>32</v>
      </c>
      <c r="D7" s="21">
        <v>0</v>
      </c>
      <c r="E7" s="21">
        <v>1</v>
      </c>
      <c r="F7" s="195">
        <v>2</v>
      </c>
      <c r="G7" s="195">
        <v>3</v>
      </c>
      <c r="H7" s="21">
        <v>3</v>
      </c>
      <c r="I7" s="201">
        <v>4</v>
      </c>
    </row>
    <row r="8" spans="2:9" ht="27.95" customHeight="1">
      <c r="B8" s="194" t="s">
        <v>46</v>
      </c>
      <c r="C8" s="21">
        <v>50</v>
      </c>
      <c r="D8" s="21">
        <v>1</v>
      </c>
      <c r="E8" s="21">
        <v>2</v>
      </c>
      <c r="F8" s="195">
        <v>3</v>
      </c>
      <c r="G8" s="195">
        <v>4</v>
      </c>
      <c r="H8" s="21">
        <v>5</v>
      </c>
      <c r="I8" s="201">
        <v>6</v>
      </c>
    </row>
    <row r="9" spans="2:9" ht="27.95" customHeight="1">
      <c r="B9" s="194" t="s">
        <v>47</v>
      </c>
      <c r="C9" s="21">
        <v>80</v>
      </c>
      <c r="D9" s="21">
        <v>2</v>
      </c>
      <c r="E9" s="21">
        <v>3</v>
      </c>
      <c r="F9" s="195">
        <v>5</v>
      </c>
      <c r="G9" s="195">
        <v>6</v>
      </c>
      <c r="H9" s="21">
        <v>7</v>
      </c>
      <c r="I9" s="201">
        <v>8</v>
      </c>
    </row>
    <row r="10" spans="2:9" ht="27.95" customHeight="1">
      <c r="B10" s="194" t="s">
        <v>48</v>
      </c>
      <c r="C10" s="21">
        <v>125</v>
      </c>
      <c r="D10" s="21">
        <v>3</v>
      </c>
      <c r="E10" s="21">
        <v>4</v>
      </c>
      <c r="F10" s="195">
        <v>7</v>
      </c>
      <c r="G10" s="195">
        <v>8</v>
      </c>
      <c r="H10" s="21">
        <v>10</v>
      </c>
      <c r="I10" s="201">
        <v>11</v>
      </c>
    </row>
    <row r="11" spans="2:9" ht="27.95" customHeight="1">
      <c r="B11" s="194" t="s">
        <v>49</v>
      </c>
      <c r="C11" s="21">
        <v>200</v>
      </c>
      <c r="D11" s="21">
        <v>5</v>
      </c>
      <c r="E11" s="21">
        <v>6</v>
      </c>
      <c r="F11" s="195">
        <v>10</v>
      </c>
      <c r="G11" s="195">
        <v>11</v>
      </c>
      <c r="H11" s="21">
        <v>14</v>
      </c>
      <c r="I11" s="201">
        <v>15</v>
      </c>
    </row>
    <row r="12" spans="2:9" ht="27.95" customHeight="1">
      <c r="B12" s="196" t="s">
        <v>50</v>
      </c>
      <c r="C12" s="197">
        <v>315</v>
      </c>
      <c r="D12" s="197">
        <v>7</v>
      </c>
      <c r="E12" s="197">
        <v>8</v>
      </c>
      <c r="F12" s="198">
        <v>14</v>
      </c>
      <c r="G12" s="198">
        <v>15</v>
      </c>
      <c r="H12" s="197">
        <v>21</v>
      </c>
      <c r="I12" s="202">
        <v>22</v>
      </c>
    </row>
    <row r="14" spans="2:9">
      <c r="B14" s="199" t="s">
        <v>51</v>
      </c>
      <c r="C14" s="199"/>
      <c r="D14" s="199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66" customWidth="1"/>
    <col min="2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4.25">
      <c r="A2" s="108" t="s">
        <v>53</v>
      </c>
      <c r="B2" s="224" t="s">
        <v>54</v>
      </c>
      <c r="C2" s="224"/>
      <c r="D2" s="225" t="s">
        <v>55</v>
      </c>
      <c r="E2" s="225"/>
      <c r="F2" s="224"/>
      <c r="G2" s="224"/>
      <c r="H2" s="109" t="s">
        <v>56</v>
      </c>
      <c r="I2" s="226" t="s">
        <v>57</v>
      </c>
      <c r="J2" s="226"/>
      <c r="K2" s="227"/>
    </row>
    <row r="3" spans="1:11" ht="14.25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 ht="14.25">
      <c r="A4" s="112" t="s">
        <v>61</v>
      </c>
      <c r="B4" s="234" t="s">
        <v>62</v>
      </c>
      <c r="C4" s="235"/>
      <c r="D4" s="236" t="s">
        <v>63</v>
      </c>
      <c r="E4" s="237"/>
      <c r="F4" s="238"/>
      <c r="G4" s="239"/>
      <c r="H4" s="236" t="s">
        <v>64</v>
      </c>
      <c r="I4" s="237"/>
      <c r="J4" s="124" t="s">
        <v>65</v>
      </c>
      <c r="K4" s="134" t="s">
        <v>66</v>
      </c>
    </row>
    <row r="5" spans="1:11" ht="14.25">
      <c r="A5" s="115" t="s">
        <v>67</v>
      </c>
      <c r="B5" s="234" t="s">
        <v>68</v>
      </c>
      <c r="C5" s="235"/>
      <c r="D5" s="236" t="s">
        <v>69</v>
      </c>
      <c r="E5" s="237"/>
      <c r="F5" s="238"/>
      <c r="G5" s="239"/>
      <c r="H5" s="236" t="s">
        <v>70</v>
      </c>
      <c r="I5" s="237"/>
      <c r="J5" s="124" t="s">
        <v>65</v>
      </c>
      <c r="K5" s="134" t="s">
        <v>66</v>
      </c>
    </row>
    <row r="6" spans="1:11" ht="14.25">
      <c r="A6" s="112" t="s">
        <v>71</v>
      </c>
      <c r="B6" s="166" t="s">
        <v>72</v>
      </c>
      <c r="C6" s="167" t="s">
        <v>73</v>
      </c>
      <c r="D6" s="115" t="s">
        <v>74</v>
      </c>
      <c r="E6" s="126"/>
      <c r="F6" s="238"/>
      <c r="G6" s="239"/>
      <c r="H6" s="236" t="s">
        <v>75</v>
      </c>
      <c r="I6" s="237"/>
      <c r="J6" s="124" t="s">
        <v>65</v>
      </c>
      <c r="K6" s="134" t="s">
        <v>66</v>
      </c>
    </row>
    <row r="7" spans="1:11" ht="14.25">
      <c r="A7" s="112" t="s">
        <v>76</v>
      </c>
      <c r="B7" s="240">
        <v>4000</v>
      </c>
      <c r="C7" s="241"/>
      <c r="D7" s="115" t="s">
        <v>77</v>
      </c>
      <c r="E7" s="125"/>
      <c r="F7" s="238"/>
      <c r="G7" s="239"/>
      <c r="H7" s="236" t="s">
        <v>78</v>
      </c>
      <c r="I7" s="237"/>
      <c r="J7" s="124" t="s">
        <v>65</v>
      </c>
      <c r="K7" s="134" t="s">
        <v>66</v>
      </c>
    </row>
    <row r="8" spans="1:11" ht="14.25">
      <c r="A8" s="117" t="s">
        <v>79</v>
      </c>
      <c r="B8" s="242" t="s">
        <v>80</v>
      </c>
      <c r="C8" s="243"/>
      <c r="D8" s="244" t="s">
        <v>81</v>
      </c>
      <c r="E8" s="245"/>
      <c r="F8" s="246"/>
      <c r="G8" s="247"/>
      <c r="H8" s="244" t="s">
        <v>82</v>
      </c>
      <c r="I8" s="245"/>
      <c r="J8" s="127" t="s">
        <v>65</v>
      </c>
      <c r="K8" s="136" t="s">
        <v>66</v>
      </c>
    </row>
    <row r="9" spans="1:11" ht="14.25">
      <c r="A9" s="248" t="s">
        <v>83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51" t="s">
        <v>84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spans="1:11" ht="14.25">
      <c r="A11" s="168" t="s">
        <v>85</v>
      </c>
      <c r="B11" s="169" t="s">
        <v>86</v>
      </c>
      <c r="C11" s="170" t="s">
        <v>87</v>
      </c>
      <c r="D11" s="171"/>
      <c r="E11" s="172" t="s">
        <v>88</v>
      </c>
      <c r="F11" s="169" t="s">
        <v>86</v>
      </c>
      <c r="G11" s="170" t="s">
        <v>87</v>
      </c>
      <c r="H11" s="170" t="s">
        <v>89</v>
      </c>
      <c r="I11" s="172" t="s">
        <v>90</v>
      </c>
      <c r="J11" s="169" t="s">
        <v>86</v>
      </c>
      <c r="K11" s="188" t="s">
        <v>87</v>
      </c>
    </row>
    <row r="12" spans="1:11" ht="14.25">
      <c r="A12" s="115" t="s">
        <v>91</v>
      </c>
      <c r="B12" s="123" t="s">
        <v>86</v>
      </c>
      <c r="C12" s="124" t="s">
        <v>87</v>
      </c>
      <c r="D12" s="125"/>
      <c r="E12" s="126" t="s">
        <v>92</v>
      </c>
      <c r="F12" s="123" t="s">
        <v>86</v>
      </c>
      <c r="G12" s="124" t="s">
        <v>87</v>
      </c>
      <c r="H12" s="124" t="s">
        <v>89</v>
      </c>
      <c r="I12" s="126" t="s">
        <v>93</v>
      </c>
      <c r="J12" s="123" t="s">
        <v>86</v>
      </c>
      <c r="K12" s="134" t="s">
        <v>87</v>
      </c>
    </row>
    <row r="13" spans="1:11" ht="14.25">
      <c r="A13" s="115" t="s">
        <v>94</v>
      </c>
      <c r="B13" s="123" t="s">
        <v>86</v>
      </c>
      <c r="C13" s="124" t="s">
        <v>87</v>
      </c>
      <c r="D13" s="125"/>
      <c r="E13" s="126" t="s">
        <v>95</v>
      </c>
      <c r="F13" s="124" t="s">
        <v>96</v>
      </c>
      <c r="G13" s="124" t="s">
        <v>97</v>
      </c>
      <c r="H13" s="124" t="s">
        <v>89</v>
      </c>
      <c r="I13" s="126" t="s">
        <v>98</v>
      </c>
      <c r="J13" s="123" t="s">
        <v>86</v>
      </c>
      <c r="K13" s="134" t="s">
        <v>87</v>
      </c>
    </row>
    <row r="14" spans="1:11" ht="14.25">
      <c r="A14" s="244" t="s">
        <v>99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4"/>
    </row>
    <row r="15" spans="1:11" ht="14.25">
      <c r="A15" s="251" t="s">
        <v>100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spans="1:11" ht="14.25">
      <c r="A16" s="173" t="s">
        <v>101</v>
      </c>
      <c r="B16" s="170" t="s">
        <v>96</v>
      </c>
      <c r="C16" s="170" t="s">
        <v>97</v>
      </c>
      <c r="D16" s="174"/>
      <c r="E16" s="175" t="s">
        <v>102</v>
      </c>
      <c r="F16" s="170" t="s">
        <v>96</v>
      </c>
      <c r="G16" s="170" t="s">
        <v>97</v>
      </c>
      <c r="H16" s="176"/>
      <c r="I16" s="175" t="s">
        <v>103</v>
      </c>
      <c r="J16" s="170" t="s">
        <v>96</v>
      </c>
      <c r="K16" s="188" t="s">
        <v>97</v>
      </c>
    </row>
    <row r="17" spans="1:22" ht="16.5" customHeight="1">
      <c r="A17" s="128" t="s">
        <v>104</v>
      </c>
      <c r="B17" s="124" t="s">
        <v>96</v>
      </c>
      <c r="C17" s="124" t="s">
        <v>97</v>
      </c>
      <c r="D17" s="72"/>
      <c r="E17" s="129" t="s">
        <v>105</v>
      </c>
      <c r="F17" s="124" t="s">
        <v>96</v>
      </c>
      <c r="G17" s="124" t="s">
        <v>97</v>
      </c>
      <c r="H17" s="177"/>
      <c r="I17" s="129" t="s">
        <v>106</v>
      </c>
      <c r="J17" s="124" t="s">
        <v>96</v>
      </c>
      <c r="K17" s="134" t="s">
        <v>97</v>
      </c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18" customHeight="1">
      <c r="A18" s="255" t="s">
        <v>107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ht="18" customHeight="1">
      <c r="A19" s="251" t="s">
        <v>108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22" ht="16.5" customHeight="1">
      <c r="A20" s="258" t="s">
        <v>109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22" ht="21.75" customHeight="1">
      <c r="A21" s="178" t="s">
        <v>110</v>
      </c>
      <c r="B21" s="34" t="s">
        <v>111</v>
      </c>
      <c r="C21" s="34" t="s">
        <v>112</v>
      </c>
      <c r="D21" s="34" t="s">
        <v>113</v>
      </c>
      <c r="E21" s="34" t="s">
        <v>114</v>
      </c>
      <c r="F21" s="34" t="s">
        <v>115</v>
      </c>
      <c r="G21" s="34" t="s">
        <v>116</v>
      </c>
      <c r="H21" s="129"/>
      <c r="I21" s="129"/>
      <c r="J21" s="129"/>
      <c r="K21" s="95" t="s">
        <v>117</v>
      </c>
    </row>
    <row r="22" spans="1:22" ht="23.1" customHeight="1">
      <c r="A22" s="179" t="s">
        <v>118</v>
      </c>
      <c r="B22" s="72" t="s">
        <v>96</v>
      </c>
      <c r="C22" s="72" t="s">
        <v>96</v>
      </c>
      <c r="D22" s="72" t="s">
        <v>96</v>
      </c>
      <c r="E22" s="72" t="s">
        <v>96</v>
      </c>
      <c r="F22" s="72" t="s">
        <v>96</v>
      </c>
      <c r="G22" s="72" t="s">
        <v>96</v>
      </c>
      <c r="H22" s="72"/>
      <c r="I22" s="181"/>
      <c r="J22" s="181"/>
      <c r="K22" s="190"/>
    </row>
    <row r="23" spans="1:22" ht="23.1" customHeight="1">
      <c r="A23" s="179" t="s">
        <v>119</v>
      </c>
      <c r="B23" s="72" t="s">
        <v>96</v>
      </c>
      <c r="C23" s="72" t="s">
        <v>96</v>
      </c>
      <c r="D23" s="72" t="s">
        <v>96</v>
      </c>
      <c r="E23" s="72" t="s">
        <v>96</v>
      </c>
      <c r="F23" s="72" t="s">
        <v>96</v>
      </c>
      <c r="G23" s="72" t="s">
        <v>96</v>
      </c>
      <c r="H23" s="72"/>
      <c r="I23" s="181"/>
      <c r="J23" s="181"/>
      <c r="K23" s="190"/>
    </row>
    <row r="24" spans="1:22" ht="23.1" customHeight="1">
      <c r="A24" s="179" t="s">
        <v>120</v>
      </c>
      <c r="B24" s="72" t="s">
        <v>96</v>
      </c>
      <c r="C24" s="72" t="s">
        <v>96</v>
      </c>
      <c r="D24" s="72" t="s">
        <v>96</v>
      </c>
      <c r="E24" s="72" t="s">
        <v>96</v>
      </c>
      <c r="F24" s="72" t="s">
        <v>96</v>
      </c>
      <c r="G24" s="72" t="s">
        <v>96</v>
      </c>
      <c r="H24" s="180"/>
      <c r="I24" s="181"/>
      <c r="J24" s="181"/>
      <c r="K24" s="190"/>
    </row>
    <row r="25" spans="1:22" ht="23.1" customHeight="1">
      <c r="A25" s="116"/>
      <c r="B25" s="72"/>
      <c r="C25" s="72"/>
      <c r="D25" s="72"/>
      <c r="E25" s="72"/>
      <c r="F25" s="72"/>
      <c r="G25" s="72"/>
      <c r="H25" s="180"/>
      <c r="I25" s="181"/>
      <c r="J25" s="181"/>
      <c r="K25" s="190"/>
    </row>
    <row r="26" spans="1:22" ht="23.1" customHeight="1">
      <c r="A26" s="116"/>
      <c r="B26" s="72"/>
      <c r="C26" s="72"/>
      <c r="D26" s="72"/>
      <c r="E26" s="72"/>
      <c r="F26" s="72"/>
      <c r="G26" s="72"/>
      <c r="H26" s="180"/>
      <c r="I26" s="181"/>
      <c r="J26" s="181"/>
      <c r="K26" s="190"/>
    </row>
    <row r="27" spans="1:22" ht="23.1" customHeight="1">
      <c r="A27" s="116"/>
      <c r="B27" s="181"/>
      <c r="C27" s="181"/>
      <c r="D27" s="181"/>
      <c r="E27" s="181"/>
      <c r="F27" s="181"/>
      <c r="G27" s="181"/>
      <c r="H27" s="180"/>
      <c r="I27" s="181"/>
      <c r="J27" s="181"/>
      <c r="K27" s="92"/>
    </row>
    <row r="28" spans="1:22" ht="23.1" customHeight="1">
      <c r="A28" s="116"/>
      <c r="B28" s="181"/>
      <c r="C28" s="181"/>
      <c r="D28" s="181"/>
      <c r="E28" s="181"/>
      <c r="F28" s="181"/>
      <c r="G28" s="181"/>
      <c r="H28" s="180"/>
      <c r="I28" s="181"/>
      <c r="J28" s="181"/>
      <c r="K28" s="92"/>
    </row>
    <row r="29" spans="1:22" ht="18" customHeight="1">
      <c r="A29" s="261" t="s">
        <v>121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 t="s">
        <v>122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61" t="s">
        <v>123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4.25">
      <c r="A33" s="270" t="s">
        <v>124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4.25">
      <c r="A34" s="273" t="s">
        <v>125</v>
      </c>
      <c r="B34" s="274"/>
      <c r="C34" s="124" t="s">
        <v>65</v>
      </c>
      <c r="D34" s="124" t="s">
        <v>66</v>
      </c>
      <c r="E34" s="275" t="s">
        <v>126</v>
      </c>
      <c r="F34" s="276"/>
      <c r="G34" s="276"/>
      <c r="H34" s="276"/>
      <c r="I34" s="276"/>
      <c r="J34" s="276"/>
      <c r="K34" s="277"/>
    </row>
    <row r="35" spans="1:11" ht="14.25">
      <c r="A35" s="278" t="s">
        <v>127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ht="21" customHeight="1">
      <c r="A36" s="279" t="s">
        <v>128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82" t="s">
        <v>129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21" customHeight="1">
      <c r="A38" s="282" t="s">
        <v>130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21" customHeight="1">
      <c r="A39" s="282" t="s">
        <v>131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21" customHeight="1">
      <c r="A40" s="282" t="s">
        <v>132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21" customHeight="1">
      <c r="A41" s="282" t="s">
        <v>133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21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4.25">
      <c r="A43" s="284" t="s">
        <v>134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>
      <c r="A44" s="251" t="s">
        <v>135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173" t="s">
        <v>136</v>
      </c>
      <c r="B45" s="170" t="s">
        <v>96</v>
      </c>
      <c r="C45" s="170" t="s">
        <v>97</v>
      </c>
      <c r="D45" s="170" t="s">
        <v>89</v>
      </c>
      <c r="E45" s="175" t="s">
        <v>137</v>
      </c>
      <c r="F45" s="170" t="s">
        <v>96</v>
      </c>
      <c r="G45" s="170" t="s">
        <v>97</v>
      </c>
      <c r="H45" s="170" t="s">
        <v>89</v>
      </c>
      <c r="I45" s="175" t="s">
        <v>138</v>
      </c>
      <c r="J45" s="170" t="s">
        <v>96</v>
      </c>
      <c r="K45" s="188" t="s">
        <v>97</v>
      </c>
    </row>
    <row r="46" spans="1:11" ht="14.25">
      <c r="A46" s="128" t="s">
        <v>88</v>
      </c>
      <c r="B46" s="124" t="s">
        <v>96</v>
      </c>
      <c r="C46" s="124" t="s">
        <v>97</v>
      </c>
      <c r="D46" s="124" t="s">
        <v>89</v>
      </c>
      <c r="E46" s="129" t="s">
        <v>95</v>
      </c>
      <c r="F46" s="124" t="s">
        <v>96</v>
      </c>
      <c r="G46" s="124" t="s">
        <v>97</v>
      </c>
      <c r="H46" s="124" t="s">
        <v>89</v>
      </c>
      <c r="I46" s="129" t="s">
        <v>106</v>
      </c>
      <c r="J46" s="124" t="s">
        <v>96</v>
      </c>
      <c r="K46" s="134" t="s">
        <v>97</v>
      </c>
    </row>
    <row r="47" spans="1:11" ht="14.25">
      <c r="A47" s="244" t="s">
        <v>99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54"/>
    </row>
    <row r="48" spans="1:11" ht="14.25">
      <c r="A48" s="278" t="s">
        <v>139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spans="1:11" ht="14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4.25">
      <c r="A50" s="182" t="s">
        <v>140</v>
      </c>
      <c r="B50" s="287" t="s">
        <v>141</v>
      </c>
      <c r="C50" s="287"/>
      <c r="D50" s="183" t="s">
        <v>142</v>
      </c>
      <c r="E50" s="184" t="s">
        <v>143</v>
      </c>
      <c r="F50" s="185" t="s">
        <v>144</v>
      </c>
      <c r="G50" s="186">
        <v>44920</v>
      </c>
      <c r="H50" s="288" t="s">
        <v>145</v>
      </c>
      <c r="I50" s="289"/>
      <c r="J50" s="290" t="s">
        <v>146</v>
      </c>
      <c r="K50" s="291"/>
    </row>
    <row r="51" spans="1:11" ht="14.25">
      <c r="A51" s="278"/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spans="1:11" ht="14.25">
      <c r="A52" s="292"/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>
      <c r="A53" s="182" t="s">
        <v>140</v>
      </c>
      <c r="B53" s="287" t="s">
        <v>141</v>
      </c>
      <c r="C53" s="287"/>
      <c r="D53" s="183" t="s">
        <v>142</v>
      </c>
      <c r="E53" s="187" t="s">
        <v>143</v>
      </c>
      <c r="F53" s="185" t="s">
        <v>147</v>
      </c>
      <c r="G53" s="186">
        <v>44920</v>
      </c>
      <c r="H53" s="288" t="s">
        <v>145</v>
      </c>
      <c r="I53" s="289"/>
      <c r="J53" s="290" t="s">
        <v>146</v>
      </c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31"/>
  <sheetViews>
    <sheetView workbookViewId="0">
      <selection activeCell="G31" sqref="G31"/>
    </sheetView>
  </sheetViews>
  <sheetFormatPr defaultColWidth="8.75" defaultRowHeight="13.5"/>
  <cols>
    <col min="1" max="1" width="16.5" style="3" customWidth="1"/>
    <col min="2" max="7" width="10.25" style="3" customWidth="1"/>
    <col min="8" max="8" width="2.5" style="3" customWidth="1"/>
    <col min="9" max="14" width="10.25" style="3" customWidth="1"/>
    <col min="15" max="16384" width="8.75" style="3"/>
  </cols>
  <sheetData>
    <row r="1" spans="1:255" s="27" customFormat="1" ht="29.1" customHeight="1">
      <c r="A1" s="295" t="s">
        <v>148</v>
      </c>
      <c r="B1" s="296"/>
      <c r="C1" s="297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298" t="s">
        <v>62</v>
      </c>
      <c r="C2" s="299"/>
      <c r="D2" s="31" t="s">
        <v>67</v>
      </c>
      <c r="E2" s="300" t="s">
        <v>68</v>
      </c>
      <c r="F2" s="300"/>
      <c r="G2" s="301"/>
      <c r="H2" s="317"/>
      <c r="I2" s="151" t="s">
        <v>56</v>
      </c>
      <c r="J2" s="302" t="s">
        <v>57</v>
      </c>
      <c r="K2" s="302"/>
      <c r="L2" s="302"/>
      <c r="M2" s="302"/>
      <c r="N2" s="303"/>
      <c r="O2" s="152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 ht="21.95" customHeight="1">
      <c r="A3" s="304" t="s">
        <v>149</v>
      </c>
      <c r="B3" s="305"/>
      <c r="C3" s="305"/>
      <c r="D3" s="305"/>
      <c r="E3" s="305"/>
      <c r="F3" s="305"/>
      <c r="G3" s="306"/>
      <c r="H3" s="318"/>
      <c r="I3" s="307" t="s">
        <v>149</v>
      </c>
      <c r="J3" s="307"/>
      <c r="K3" s="307"/>
      <c r="L3" s="307"/>
      <c r="M3" s="307"/>
      <c r="N3" s="307"/>
      <c r="O3" s="308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27" customFormat="1" ht="15.95" customHeight="1">
      <c r="A4" s="32" t="s">
        <v>150</v>
      </c>
      <c r="B4" s="33"/>
      <c r="C4" s="34"/>
      <c r="D4" s="309" t="s">
        <v>151</v>
      </c>
      <c r="E4" s="309"/>
      <c r="F4" s="309"/>
      <c r="G4" s="139" t="s">
        <v>152</v>
      </c>
      <c r="H4" s="318"/>
      <c r="I4" s="153"/>
      <c r="J4" s="154"/>
      <c r="K4" s="154" t="s">
        <v>151</v>
      </c>
      <c r="L4" s="154"/>
      <c r="M4" s="154"/>
      <c r="N4" s="139" t="s">
        <v>152</v>
      </c>
      <c r="O4" s="15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138" customFormat="1" ht="18.95" customHeigh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140" t="s">
        <v>116</v>
      </c>
      <c r="H5" s="318"/>
      <c r="I5" s="156" t="s">
        <v>111</v>
      </c>
      <c r="J5" s="156" t="s">
        <v>111</v>
      </c>
      <c r="K5" s="34"/>
      <c r="L5" s="34"/>
      <c r="M5" s="34"/>
      <c r="N5" s="140"/>
      <c r="O5" s="157"/>
    </row>
    <row r="6" spans="1:255" s="138" customFormat="1" ht="18.95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140">
        <f t="shared" si="1"/>
        <v>68</v>
      </c>
      <c r="H6" s="318"/>
      <c r="I6" s="158" t="s">
        <v>155</v>
      </c>
      <c r="J6" s="158" t="s">
        <v>155</v>
      </c>
      <c r="K6" s="158"/>
      <c r="L6" s="158"/>
      <c r="M6" s="158"/>
      <c r="N6" s="158"/>
      <c r="O6" s="157"/>
    </row>
    <row r="7" spans="1:255" s="138" customFormat="1" ht="18.95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140">
        <f t="shared" si="2"/>
        <v>104</v>
      </c>
      <c r="H7" s="318"/>
      <c r="I7" s="159" t="s">
        <v>155</v>
      </c>
      <c r="J7" s="62" t="s">
        <v>157</v>
      </c>
      <c r="K7" s="158"/>
      <c r="L7" s="158"/>
      <c r="M7" s="158"/>
      <c r="N7" s="158"/>
      <c r="O7" s="157"/>
    </row>
    <row r="8" spans="1:255" s="138" customFormat="1" ht="18.95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140">
        <f t="shared" si="3"/>
        <v>104</v>
      </c>
      <c r="H8" s="318"/>
      <c r="I8" s="59" t="s">
        <v>155</v>
      </c>
      <c r="J8" s="59" t="s">
        <v>157</v>
      </c>
      <c r="K8" s="158"/>
      <c r="L8" s="158"/>
      <c r="M8" s="158"/>
      <c r="N8" s="158"/>
      <c r="O8" s="157"/>
    </row>
    <row r="9" spans="1:255" s="138" customFormat="1" ht="18.95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140">
        <v>51.5</v>
      </c>
      <c r="H9" s="318"/>
      <c r="I9" s="59" t="s">
        <v>157</v>
      </c>
      <c r="J9" s="59" t="s">
        <v>157</v>
      </c>
      <c r="K9" s="158"/>
      <c r="L9" s="158"/>
      <c r="M9" s="158"/>
      <c r="N9" s="158"/>
      <c r="O9" s="157"/>
    </row>
    <row r="10" spans="1:255" s="138" customFormat="1" ht="18.95" hidden="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140">
        <f t="shared" si="4"/>
        <v>36.800000000000004</v>
      </c>
      <c r="H10" s="318"/>
      <c r="I10" s="59" t="s">
        <v>155</v>
      </c>
      <c r="J10" s="59" t="s">
        <v>161</v>
      </c>
      <c r="K10" s="158"/>
      <c r="L10" s="158"/>
      <c r="M10" s="158"/>
      <c r="N10" s="158"/>
      <c r="O10" s="157"/>
    </row>
    <row r="11" spans="1:255" s="138" customFormat="1" ht="18.95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140">
        <v>38.299999999999997</v>
      </c>
      <c r="H11" s="318"/>
      <c r="I11" s="59" t="s">
        <v>155</v>
      </c>
      <c r="J11" s="59" t="s">
        <v>155</v>
      </c>
      <c r="K11" s="158"/>
      <c r="L11" s="158"/>
      <c r="M11" s="158"/>
      <c r="N11" s="158"/>
      <c r="O11" s="157"/>
    </row>
    <row r="12" spans="1:255" s="138" customFormat="1" ht="18.95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141">
        <v>24.3</v>
      </c>
      <c r="H12" s="318"/>
      <c r="I12" s="59" t="s">
        <v>164</v>
      </c>
      <c r="J12" s="59" t="s">
        <v>165</v>
      </c>
      <c r="K12" s="158"/>
      <c r="L12" s="158"/>
      <c r="M12" s="158"/>
      <c r="N12" s="158"/>
      <c r="O12" s="157"/>
    </row>
    <row r="13" spans="1:255" s="27" customFormat="1" ht="21.95" customHeight="1">
      <c r="A13" s="39"/>
      <c r="B13" s="39"/>
      <c r="C13" s="39"/>
      <c r="D13" s="39"/>
      <c r="E13" s="39"/>
      <c r="F13" s="39"/>
      <c r="G13" s="39"/>
      <c r="H13" s="318"/>
      <c r="I13" s="59" t="s">
        <v>155</v>
      </c>
      <c r="J13" s="59" t="s">
        <v>155</v>
      </c>
      <c r="K13" s="154"/>
      <c r="L13" s="154"/>
      <c r="M13" s="154"/>
      <c r="N13" s="154"/>
      <c r="O13" s="155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27" customFormat="1" ht="24" customHeight="1">
      <c r="A14" s="36"/>
      <c r="B14" s="37"/>
      <c r="C14" s="37"/>
      <c r="D14" s="37"/>
      <c r="E14" s="37"/>
      <c r="F14" s="37"/>
      <c r="G14" s="141"/>
      <c r="H14" s="318"/>
      <c r="I14" s="160" t="s">
        <v>166</v>
      </c>
      <c r="J14" s="158" t="s">
        <v>167</v>
      </c>
      <c r="K14" s="154"/>
      <c r="L14" s="154"/>
      <c r="M14" s="154"/>
      <c r="N14" s="154"/>
      <c r="O14" s="155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27" customFormat="1" ht="14.25">
      <c r="A15" s="142"/>
      <c r="B15" s="143"/>
      <c r="C15" s="143"/>
      <c r="D15" s="143"/>
      <c r="E15" s="143"/>
      <c r="F15" s="143"/>
      <c r="G15" s="143"/>
      <c r="H15" s="318"/>
      <c r="I15" s="153"/>
      <c r="J15" s="154"/>
      <c r="K15" s="154"/>
      <c r="L15" s="154"/>
      <c r="M15" s="154"/>
      <c r="N15" s="154"/>
      <c r="O15" s="15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27" customFormat="1" ht="21.95" customHeight="1">
      <c r="A16" s="310" t="s">
        <v>168</v>
      </c>
      <c r="B16" s="311"/>
      <c r="C16" s="311"/>
      <c r="D16" s="311"/>
      <c r="E16" s="311"/>
      <c r="F16" s="311"/>
      <c r="G16" s="312"/>
      <c r="H16" s="318"/>
      <c r="I16" s="313" t="s">
        <v>168</v>
      </c>
      <c r="J16" s="313"/>
      <c r="K16" s="313"/>
      <c r="L16" s="313"/>
      <c r="M16" s="313"/>
      <c r="N16" s="313"/>
      <c r="O16" s="3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27" customFormat="1" ht="21" customHeight="1">
      <c r="A17" s="42" t="s">
        <v>150</v>
      </c>
      <c r="B17" s="315" t="s">
        <v>151</v>
      </c>
      <c r="C17" s="315"/>
      <c r="D17" s="315"/>
      <c r="E17" s="315"/>
      <c r="F17" s="315"/>
      <c r="G17" s="144" t="s">
        <v>152</v>
      </c>
      <c r="H17" s="318"/>
      <c r="I17" s="161"/>
      <c r="J17" s="162"/>
      <c r="K17" s="162"/>
      <c r="L17" s="162"/>
      <c r="M17" s="162"/>
      <c r="N17" s="162"/>
      <c r="O17" s="155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27" customFormat="1" ht="21.95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145" t="s">
        <v>174</v>
      </c>
      <c r="H18" s="318"/>
      <c r="I18" s="43" t="s">
        <v>169</v>
      </c>
      <c r="J18" s="43" t="s">
        <v>169</v>
      </c>
      <c r="K18" s="43"/>
      <c r="L18" s="43"/>
      <c r="M18" s="43"/>
      <c r="N18" s="145"/>
      <c r="O18" s="15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20.10000000000000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144">
        <f>F19+1</f>
        <v>49</v>
      </c>
      <c r="H19" s="318"/>
      <c r="I19" s="160">
        <v>-0.5</v>
      </c>
      <c r="J19" s="154"/>
      <c r="K19" s="154"/>
      <c r="L19" s="154"/>
      <c r="M19" s="154"/>
      <c r="N19" s="154"/>
      <c r="O19" s="155"/>
    </row>
    <row r="20" spans="1:255" ht="20.10000000000000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144">
        <f>F20+4</f>
        <v>68</v>
      </c>
      <c r="H20" s="318"/>
      <c r="I20" s="160">
        <v>-1</v>
      </c>
      <c r="J20" s="154"/>
      <c r="K20" s="154"/>
      <c r="L20" s="154"/>
      <c r="M20" s="154"/>
      <c r="N20" s="154"/>
      <c r="O20" s="155"/>
    </row>
    <row r="21" spans="1:255" ht="20.10000000000000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144">
        <f>F21+4</f>
        <v>104</v>
      </c>
      <c r="H21" s="318"/>
      <c r="I21" s="160" t="s">
        <v>178</v>
      </c>
      <c r="J21" s="154"/>
      <c r="K21" s="154"/>
      <c r="L21" s="154"/>
      <c r="M21" s="154"/>
      <c r="N21" s="154"/>
      <c r="O21" s="155"/>
    </row>
    <row r="22" spans="1:255" ht="18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146">
        <f>C22+7</f>
        <v>32.5</v>
      </c>
      <c r="H22" s="318"/>
      <c r="I22" s="160">
        <v>0.6</v>
      </c>
      <c r="J22" s="154"/>
      <c r="K22" s="154"/>
      <c r="L22" s="154"/>
      <c r="M22" s="154"/>
      <c r="N22" s="154"/>
      <c r="O22" s="155"/>
    </row>
    <row r="23" spans="1:255" ht="20.100000000000001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144">
        <f>F23+0.8</f>
        <v>30.200000000000003</v>
      </c>
      <c r="H23" s="318"/>
      <c r="I23" s="160">
        <v>-0.5</v>
      </c>
      <c r="J23" s="154"/>
      <c r="K23" s="154"/>
      <c r="L23" s="154"/>
      <c r="M23" s="154"/>
      <c r="N23" s="154"/>
      <c r="O23" s="155"/>
    </row>
    <row r="24" spans="1:255" ht="20.100000000000001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144">
        <f>F24+1.6</f>
        <v>31.2</v>
      </c>
      <c r="H24" s="318"/>
      <c r="I24" s="160">
        <v>0.5</v>
      </c>
      <c r="J24" s="154"/>
      <c r="K24" s="154"/>
      <c r="L24" s="154"/>
      <c r="M24" s="154"/>
      <c r="N24" s="154"/>
      <c r="O24" s="155"/>
    </row>
    <row r="25" spans="1:255" ht="20.100000000000001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144">
        <f>F25+2</f>
        <v>40.75</v>
      </c>
      <c r="H25" s="318"/>
      <c r="I25" s="160">
        <v>0.3</v>
      </c>
      <c r="J25" s="154"/>
      <c r="K25" s="154"/>
      <c r="L25" s="154"/>
      <c r="M25" s="154"/>
      <c r="N25" s="154"/>
      <c r="O25" s="155"/>
    </row>
    <row r="26" spans="1:255" ht="20.100000000000001" customHeight="1">
      <c r="A26" s="45"/>
      <c r="B26" s="316"/>
      <c r="C26" s="316"/>
      <c r="D26" s="44"/>
      <c r="E26" s="44"/>
      <c r="F26" s="51"/>
      <c r="G26" s="147"/>
      <c r="H26" s="318"/>
      <c r="I26" s="160" t="s">
        <v>166</v>
      </c>
      <c r="J26" s="158" t="s">
        <v>167</v>
      </c>
      <c r="K26" s="154"/>
      <c r="L26" s="154"/>
      <c r="M26" s="154"/>
      <c r="N26" s="154"/>
      <c r="O26" s="155"/>
    </row>
    <row r="27" spans="1:255" ht="24" customHeight="1">
      <c r="A27" s="52"/>
      <c r="B27" s="53"/>
      <c r="C27" s="53"/>
      <c r="D27" s="53"/>
      <c r="E27" s="53"/>
      <c r="F27" s="53"/>
      <c r="G27" s="148"/>
      <c r="H27" s="319"/>
      <c r="I27" s="163"/>
      <c r="J27" s="164"/>
      <c r="K27" s="164"/>
      <c r="L27" s="164"/>
      <c r="M27" s="164"/>
      <c r="N27" s="164"/>
      <c r="O27" s="165"/>
    </row>
    <row r="29" spans="1:255" ht="14.25">
      <c r="A29" s="149" t="s">
        <v>183</v>
      </c>
      <c r="B29" s="149"/>
      <c r="C29" s="150"/>
      <c r="D29" s="27"/>
    </row>
    <row r="31" spans="1:255" ht="14.25">
      <c r="I31" s="54" t="s">
        <v>184</v>
      </c>
      <c r="J31" s="54"/>
      <c r="K31" s="55"/>
      <c r="L31" s="55"/>
      <c r="M31" s="54" t="s">
        <v>185</v>
      </c>
      <c r="N31" s="54" t="s">
        <v>143</v>
      </c>
      <c r="P31" s="54" t="s">
        <v>186</v>
      </c>
      <c r="R31" s="54"/>
      <c r="S31" s="27"/>
    </row>
  </sheetData>
  <mergeCells count="12">
    <mergeCell ref="D4:F4"/>
    <mergeCell ref="A16:G16"/>
    <mergeCell ref="I16:O16"/>
    <mergeCell ref="B17:F17"/>
    <mergeCell ref="B26:C26"/>
    <mergeCell ref="H2:H27"/>
    <mergeCell ref="A1:N1"/>
    <mergeCell ref="B2:C2"/>
    <mergeCell ref="E2:G2"/>
    <mergeCell ref="J2:N2"/>
    <mergeCell ref="A3:G3"/>
    <mergeCell ref="I3:O3"/>
  </mergeCells>
  <phoneticPr fontId="54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F57" sqref="F57"/>
    </sheetView>
  </sheetViews>
  <sheetFormatPr defaultColWidth="10" defaultRowHeight="16.5" customHeight="1"/>
  <cols>
    <col min="1" max="1" width="10.875" style="66" customWidth="1"/>
    <col min="2" max="6" width="10" style="66"/>
    <col min="7" max="7" width="10.125" style="66"/>
    <col min="8" max="16384" width="10" style="66"/>
  </cols>
  <sheetData>
    <row r="1" spans="1:11" ht="22.5" customHeight="1">
      <c r="A1" s="320" t="s">
        <v>187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>
      <c r="A2" s="108" t="s">
        <v>53</v>
      </c>
      <c r="B2" s="224"/>
      <c r="C2" s="224"/>
      <c r="D2" s="225" t="s">
        <v>55</v>
      </c>
      <c r="E2" s="225"/>
      <c r="F2" s="224"/>
      <c r="G2" s="224"/>
      <c r="H2" s="109" t="s">
        <v>56</v>
      </c>
      <c r="I2" s="226"/>
      <c r="J2" s="226"/>
      <c r="K2" s="227"/>
    </row>
    <row r="3" spans="1:11" ht="16.5" customHeight="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 ht="16.5" customHeight="1">
      <c r="A4" s="112" t="s">
        <v>61</v>
      </c>
      <c r="B4" s="321" t="s">
        <v>62</v>
      </c>
      <c r="C4" s="322"/>
      <c r="D4" s="236" t="s">
        <v>63</v>
      </c>
      <c r="E4" s="237"/>
      <c r="F4" s="323" t="s">
        <v>188</v>
      </c>
      <c r="G4" s="324"/>
      <c r="H4" s="236" t="s">
        <v>189</v>
      </c>
      <c r="I4" s="237"/>
      <c r="J4" s="124" t="s">
        <v>65</v>
      </c>
      <c r="K4" s="134" t="s">
        <v>66</v>
      </c>
    </row>
    <row r="5" spans="1:11" ht="16.5" customHeight="1">
      <c r="A5" s="115" t="s">
        <v>67</v>
      </c>
      <c r="B5" s="325" t="s">
        <v>68</v>
      </c>
      <c r="C5" s="326"/>
      <c r="D5" s="236" t="s">
        <v>190</v>
      </c>
      <c r="E5" s="237"/>
      <c r="F5" s="321">
        <v>4060</v>
      </c>
      <c r="G5" s="322"/>
      <c r="H5" s="236" t="s">
        <v>191</v>
      </c>
      <c r="I5" s="237"/>
      <c r="J5" s="124" t="s">
        <v>65</v>
      </c>
      <c r="K5" s="134" t="s">
        <v>66</v>
      </c>
    </row>
    <row r="6" spans="1:11" ht="16.5" customHeight="1">
      <c r="A6" s="112" t="s">
        <v>71</v>
      </c>
      <c r="B6" s="327">
        <v>44991</v>
      </c>
      <c r="C6" s="326"/>
      <c r="D6" s="236" t="s">
        <v>192</v>
      </c>
      <c r="E6" s="237"/>
      <c r="F6" s="321">
        <v>2500</v>
      </c>
      <c r="G6" s="322"/>
      <c r="H6" s="236" t="s">
        <v>193</v>
      </c>
      <c r="I6" s="237"/>
      <c r="J6" s="237"/>
      <c r="K6" s="328"/>
    </row>
    <row r="7" spans="1:11" ht="16.5" customHeight="1">
      <c r="A7" s="112" t="s">
        <v>76</v>
      </c>
      <c r="B7" s="321">
        <v>4000</v>
      </c>
      <c r="C7" s="322"/>
      <c r="D7" s="112" t="s">
        <v>194</v>
      </c>
      <c r="E7" s="114"/>
      <c r="F7" s="321">
        <v>2000</v>
      </c>
      <c r="G7" s="322"/>
      <c r="H7" s="329"/>
      <c r="I7" s="234"/>
      <c r="J7" s="234"/>
      <c r="K7" s="235"/>
    </row>
    <row r="8" spans="1:11" ht="16.5" customHeight="1">
      <c r="A8" s="117" t="s">
        <v>79</v>
      </c>
      <c r="B8" s="242" t="s">
        <v>80</v>
      </c>
      <c r="C8" s="243"/>
      <c r="D8" s="244" t="s">
        <v>81</v>
      </c>
      <c r="E8" s="245"/>
      <c r="F8" s="246">
        <v>44934</v>
      </c>
      <c r="G8" s="247"/>
      <c r="H8" s="244"/>
      <c r="I8" s="245"/>
      <c r="J8" s="245"/>
      <c r="K8" s="254"/>
    </row>
    <row r="9" spans="1:11" ht="16.5" customHeight="1">
      <c r="A9" s="330" t="s">
        <v>195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spans="1:11" ht="16.5" customHeight="1">
      <c r="A10" s="118" t="s">
        <v>85</v>
      </c>
      <c r="B10" s="119" t="s">
        <v>86</v>
      </c>
      <c r="C10" s="120" t="s">
        <v>87</v>
      </c>
      <c r="D10" s="121"/>
      <c r="E10" s="122" t="s">
        <v>90</v>
      </c>
      <c r="F10" s="119" t="s">
        <v>86</v>
      </c>
      <c r="G10" s="120" t="s">
        <v>87</v>
      </c>
      <c r="H10" s="119"/>
      <c r="I10" s="122" t="s">
        <v>88</v>
      </c>
      <c r="J10" s="119" t="s">
        <v>86</v>
      </c>
      <c r="K10" s="135" t="s">
        <v>87</v>
      </c>
    </row>
    <row r="11" spans="1:11" ht="16.5" customHeight="1">
      <c r="A11" s="115" t="s">
        <v>91</v>
      </c>
      <c r="B11" s="123" t="s">
        <v>86</v>
      </c>
      <c r="C11" s="124" t="s">
        <v>87</v>
      </c>
      <c r="D11" s="125"/>
      <c r="E11" s="126" t="s">
        <v>93</v>
      </c>
      <c r="F11" s="123" t="s">
        <v>86</v>
      </c>
      <c r="G11" s="124" t="s">
        <v>87</v>
      </c>
      <c r="H11" s="123"/>
      <c r="I11" s="126" t="s">
        <v>98</v>
      </c>
      <c r="J11" s="123" t="s">
        <v>86</v>
      </c>
      <c r="K11" s="134" t="s">
        <v>87</v>
      </c>
    </row>
    <row r="12" spans="1:11" ht="16.5" customHeight="1">
      <c r="A12" s="244" t="s">
        <v>126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4"/>
    </row>
    <row r="13" spans="1:11" ht="16.5" customHeight="1">
      <c r="A13" s="331" t="s">
        <v>196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</row>
    <row r="14" spans="1:11" ht="16.5" customHeight="1">
      <c r="A14" s="332" t="s">
        <v>197</v>
      </c>
      <c r="B14" s="333"/>
      <c r="C14" s="333"/>
      <c r="D14" s="333"/>
      <c r="E14" s="333"/>
      <c r="F14" s="333"/>
      <c r="G14" s="333"/>
      <c r="H14" s="333"/>
      <c r="I14" s="334"/>
      <c r="J14" s="334"/>
      <c r="K14" s="335"/>
    </row>
    <row r="15" spans="1:11" ht="16.5" customHeight="1">
      <c r="A15" s="336"/>
      <c r="B15" s="337"/>
      <c r="C15" s="337"/>
      <c r="D15" s="338"/>
      <c r="E15" s="339"/>
      <c r="F15" s="337"/>
      <c r="G15" s="337"/>
      <c r="H15" s="338"/>
      <c r="I15" s="340"/>
      <c r="J15" s="341"/>
      <c r="K15" s="342"/>
    </row>
    <row r="16" spans="1:11" ht="16.5" customHeight="1">
      <c r="A16" s="343"/>
      <c r="B16" s="344"/>
      <c r="C16" s="344"/>
      <c r="D16" s="344"/>
      <c r="E16" s="344"/>
      <c r="F16" s="344"/>
      <c r="G16" s="344"/>
      <c r="H16" s="344"/>
      <c r="I16" s="344"/>
      <c r="J16" s="344"/>
      <c r="K16" s="345"/>
    </row>
    <row r="17" spans="1:11" ht="16.5" customHeight="1">
      <c r="A17" s="331" t="s">
        <v>198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1:11" ht="16.5" customHeight="1">
      <c r="A18" s="332" t="s">
        <v>199</v>
      </c>
      <c r="B18" s="333"/>
      <c r="C18" s="333"/>
      <c r="D18" s="333"/>
      <c r="E18" s="333"/>
      <c r="F18" s="333"/>
      <c r="G18" s="333"/>
      <c r="H18" s="333"/>
      <c r="I18" s="334"/>
      <c r="J18" s="334"/>
      <c r="K18" s="335"/>
    </row>
    <row r="19" spans="1:11" ht="16.5" customHeight="1">
      <c r="A19" s="336"/>
      <c r="B19" s="337"/>
      <c r="C19" s="337"/>
      <c r="D19" s="338"/>
      <c r="E19" s="339"/>
      <c r="F19" s="337"/>
      <c r="G19" s="337"/>
      <c r="H19" s="338"/>
      <c r="I19" s="340"/>
      <c r="J19" s="341"/>
      <c r="K19" s="342"/>
    </row>
    <row r="20" spans="1:11" ht="16.5" customHeight="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ht="16.5" customHeight="1">
      <c r="A21" s="346" t="s">
        <v>123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spans="1:11" ht="16.5" customHeight="1">
      <c r="A22" s="347" t="s">
        <v>124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ht="16.5" customHeight="1">
      <c r="A23" s="273" t="s">
        <v>125</v>
      </c>
      <c r="B23" s="274"/>
      <c r="C23" s="124" t="s">
        <v>65</v>
      </c>
      <c r="D23" s="124" t="s">
        <v>66</v>
      </c>
      <c r="E23" s="348"/>
      <c r="F23" s="348"/>
      <c r="G23" s="348"/>
      <c r="H23" s="348"/>
      <c r="I23" s="348"/>
      <c r="J23" s="348"/>
      <c r="K23" s="349"/>
    </row>
    <row r="24" spans="1:11" ht="16.5" customHeight="1">
      <c r="A24" s="236" t="s">
        <v>200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spans="1:11" ht="16.5" customHeight="1">
      <c r="A25" s="350"/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6.5" customHeight="1">
      <c r="A26" s="330" t="s">
        <v>135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ht="16.5" customHeight="1">
      <c r="A27" s="110" t="s">
        <v>136</v>
      </c>
      <c r="B27" s="120" t="s">
        <v>96</v>
      </c>
      <c r="C27" s="120" t="s">
        <v>97</v>
      </c>
      <c r="D27" s="120" t="s">
        <v>89</v>
      </c>
      <c r="E27" s="111" t="s">
        <v>137</v>
      </c>
      <c r="F27" s="120" t="s">
        <v>96</v>
      </c>
      <c r="G27" s="120" t="s">
        <v>97</v>
      </c>
      <c r="H27" s="120" t="s">
        <v>89</v>
      </c>
      <c r="I27" s="111" t="s">
        <v>138</v>
      </c>
      <c r="J27" s="120" t="s">
        <v>96</v>
      </c>
      <c r="K27" s="135" t="s">
        <v>97</v>
      </c>
    </row>
    <row r="28" spans="1:11" ht="16.5" customHeight="1">
      <c r="A28" s="128" t="s">
        <v>88</v>
      </c>
      <c r="B28" s="124" t="s">
        <v>96</v>
      </c>
      <c r="C28" s="124" t="s">
        <v>97</v>
      </c>
      <c r="D28" s="124" t="s">
        <v>89</v>
      </c>
      <c r="E28" s="129" t="s">
        <v>95</v>
      </c>
      <c r="F28" s="124" t="s">
        <v>96</v>
      </c>
      <c r="G28" s="124" t="s">
        <v>97</v>
      </c>
      <c r="H28" s="124" t="s">
        <v>89</v>
      </c>
      <c r="I28" s="129" t="s">
        <v>106</v>
      </c>
      <c r="J28" s="124" t="s">
        <v>96</v>
      </c>
      <c r="K28" s="134" t="s">
        <v>97</v>
      </c>
    </row>
    <row r="29" spans="1:11" ht="16.5" customHeight="1">
      <c r="A29" s="236" t="s">
        <v>99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53"/>
    </row>
    <row r="30" spans="1:11" ht="16.5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6.5" customHeight="1">
      <c r="A31" s="357" t="s">
        <v>201</v>
      </c>
      <c r="B31" s="358"/>
      <c r="C31" s="358"/>
      <c r="D31" s="358"/>
      <c r="E31" s="358"/>
      <c r="F31" s="358"/>
      <c r="G31" s="358"/>
      <c r="H31" s="358"/>
      <c r="I31" s="358"/>
      <c r="J31" s="358"/>
      <c r="K31" s="137" t="s">
        <v>202</v>
      </c>
    </row>
    <row r="32" spans="1:11" ht="21" customHeight="1">
      <c r="A32" s="329" t="s">
        <v>203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113">
        <v>1</v>
      </c>
    </row>
    <row r="33" spans="1:11" ht="21" customHeight="1">
      <c r="A33" s="329" t="s">
        <v>204</v>
      </c>
      <c r="B33" s="234"/>
      <c r="C33" s="234"/>
      <c r="D33" s="234"/>
      <c r="E33" s="234"/>
      <c r="F33" s="234"/>
      <c r="G33" s="234"/>
      <c r="H33" s="234"/>
      <c r="I33" s="234"/>
      <c r="J33" s="234"/>
      <c r="K33" s="113">
        <v>1</v>
      </c>
    </row>
    <row r="34" spans="1:11" ht="21" customHeight="1">
      <c r="A34" s="329" t="s">
        <v>205</v>
      </c>
      <c r="B34" s="234"/>
      <c r="C34" s="234"/>
      <c r="D34" s="234"/>
      <c r="E34" s="234"/>
      <c r="F34" s="234"/>
      <c r="G34" s="234"/>
      <c r="H34" s="234"/>
      <c r="I34" s="234"/>
      <c r="J34" s="234"/>
      <c r="K34" s="113">
        <v>1</v>
      </c>
    </row>
    <row r="35" spans="1:11" ht="21" customHeight="1">
      <c r="A35" s="329" t="s">
        <v>206</v>
      </c>
      <c r="B35" s="234"/>
      <c r="C35" s="234"/>
      <c r="D35" s="234"/>
      <c r="E35" s="234"/>
      <c r="F35" s="234"/>
      <c r="G35" s="234"/>
      <c r="H35" s="234"/>
      <c r="I35" s="234"/>
      <c r="J35" s="234"/>
      <c r="K35" s="113">
        <v>1</v>
      </c>
    </row>
    <row r="36" spans="1:11" ht="21" customHeight="1">
      <c r="A36" s="329" t="s">
        <v>207</v>
      </c>
      <c r="B36" s="234"/>
      <c r="C36" s="234"/>
      <c r="D36" s="234"/>
      <c r="E36" s="234"/>
      <c r="F36" s="234"/>
      <c r="G36" s="234"/>
      <c r="H36" s="234"/>
      <c r="I36" s="234"/>
      <c r="J36" s="234"/>
      <c r="K36" s="113">
        <v>1</v>
      </c>
    </row>
    <row r="37" spans="1:11" ht="21" customHeight="1">
      <c r="A37" s="329"/>
      <c r="B37" s="234"/>
      <c r="C37" s="234"/>
      <c r="D37" s="234"/>
      <c r="E37" s="234"/>
      <c r="F37" s="234"/>
      <c r="G37" s="234"/>
      <c r="H37" s="234"/>
      <c r="I37" s="234"/>
      <c r="J37" s="234"/>
      <c r="K37" s="113"/>
    </row>
    <row r="38" spans="1:11" ht="21" customHeight="1">
      <c r="A38" s="329"/>
      <c r="B38" s="234"/>
      <c r="C38" s="234"/>
      <c r="D38" s="234"/>
      <c r="E38" s="234"/>
      <c r="F38" s="234"/>
      <c r="G38" s="234"/>
      <c r="H38" s="234"/>
      <c r="I38" s="234"/>
      <c r="J38" s="234"/>
      <c r="K38" s="113"/>
    </row>
    <row r="39" spans="1:11" ht="21" customHeight="1">
      <c r="A39" s="329"/>
      <c r="B39" s="234"/>
      <c r="C39" s="234"/>
      <c r="D39" s="234"/>
      <c r="E39" s="234"/>
      <c r="F39" s="234"/>
      <c r="G39" s="234"/>
      <c r="H39" s="234"/>
      <c r="I39" s="234"/>
      <c r="J39" s="234"/>
      <c r="K39" s="113"/>
    </row>
    <row r="40" spans="1:11" ht="21" customHeight="1">
      <c r="A40" s="329"/>
      <c r="B40" s="234"/>
      <c r="C40" s="234"/>
      <c r="D40" s="234"/>
      <c r="E40" s="234"/>
      <c r="F40" s="234"/>
      <c r="G40" s="234"/>
      <c r="H40" s="234"/>
      <c r="I40" s="234"/>
      <c r="J40" s="234"/>
      <c r="K40" s="113"/>
    </row>
    <row r="41" spans="1:11" ht="21" customHeight="1">
      <c r="A41" s="329"/>
      <c r="B41" s="234"/>
      <c r="C41" s="234"/>
      <c r="D41" s="234"/>
      <c r="E41" s="234"/>
      <c r="F41" s="234"/>
      <c r="G41" s="234"/>
      <c r="H41" s="234"/>
      <c r="I41" s="234"/>
      <c r="J41" s="234"/>
      <c r="K41" s="113"/>
    </row>
    <row r="42" spans="1:11" ht="21" customHeight="1">
      <c r="A42" s="359" t="s">
        <v>208</v>
      </c>
      <c r="B42" s="360"/>
      <c r="C42" s="360"/>
      <c r="D42" s="360"/>
      <c r="E42" s="360"/>
      <c r="F42" s="360"/>
      <c r="G42" s="360"/>
      <c r="H42" s="360"/>
      <c r="I42" s="360"/>
      <c r="J42" s="360"/>
      <c r="K42" s="113">
        <f>SUM(K32:K41)</f>
        <v>5</v>
      </c>
    </row>
    <row r="43" spans="1:11" ht="17.25" customHeight="1">
      <c r="A43" s="361" t="s">
        <v>134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3"/>
    </row>
    <row r="44" spans="1:11" ht="16.5" customHeight="1">
      <c r="A44" s="330" t="s">
        <v>209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spans="1:11" ht="18" customHeight="1">
      <c r="A45" s="364" t="s">
        <v>126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6"/>
    </row>
    <row r="46" spans="1:11" ht="18" customHeight="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66"/>
    </row>
    <row r="47" spans="1:11" ht="18" customHeight="1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52"/>
    </row>
    <row r="48" spans="1:11" ht="21" customHeight="1">
      <c r="A48" s="130" t="s">
        <v>140</v>
      </c>
      <c r="B48" s="367" t="s">
        <v>141</v>
      </c>
      <c r="C48" s="367"/>
      <c r="D48" s="131" t="s">
        <v>142</v>
      </c>
      <c r="E48" s="132" t="s">
        <v>143</v>
      </c>
      <c r="F48" s="131" t="s">
        <v>144</v>
      </c>
      <c r="G48" s="133">
        <v>45285</v>
      </c>
      <c r="H48" s="368" t="s">
        <v>145</v>
      </c>
      <c r="I48" s="368"/>
      <c r="J48" s="367" t="s">
        <v>146</v>
      </c>
      <c r="K48" s="369"/>
    </row>
    <row r="49" spans="1:11" ht="16.5" customHeight="1">
      <c r="A49" s="251" t="s">
        <v>210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>
      <c r="A50" s="370"/>
      <c r="B50" s="371"/>
      <c r="C50" s="371"/>
      <c r="D50" s="371"/>
      <c r="E50" s="371"/>
      <c r="F50" s="371"/>
      <c r="G50" s="371"/>
      <c r="H50" s="371"/>
      <c r="I50" s="371"/>
      <c r="J50" s="371"/>
      <c r="K50" s="372"/>
    </row>
    <row r="51" spans="1:11" ht="16.5" customHeight="1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5"/>
    </row>
    <row r="52" spans="1:11" ht="21" customHeight="1">
      <c r="A52" s="130" t="s">
        <v>140</v>
      </c>
      <c r="B52" s="367" t="s">
        <v>141</v>
      </c>
      <c r="C52" s="367"/>
      <c r="D52" s="131" t="s">
        <v>142</v>
      </c>
      <c r="E52" s="131" t="s">
        <v>143</v>
      </c>
      <c r="F52" s="131" t="s">
        <v>144</v>
      </c>
      <c r="G52" s="133">
        <v>45285</v>
      </c>
      <c r="H52" s="368" t="s">
        <v>145</v>
      </c>
      <c r="I52" s="368"/>
      <c r="J52" s="376" t="s">
        <v>146</v>
      </c>
      <c r="K52" s="37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W6" sqref="W6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19" width="8.625" style="27" customWidth="1"/>
    <col min="20" max="20" width="8.625" style="65" customWidth="1"/>
    <col min="21" max="258" width="9" style="27"/>
    <col min="259" max="16384" width="9" style="18"/>
  </cols>
  <sheetData>
    <row r="1" spans="1:261" s="27" customFormat="1" ht="29.1" customHeight="1">
      <c r="A1" s="295" t="s">
        <v>148</v>
      </c>
      <c r="B1" s="296"/>
      <c r="C1" s="297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10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</row>
    <row r="2" spans="1:261" s="27" customFormat="1" ht="20.100000000000001" customHeight="1">
      <c r="A2" s="30" t="s">
        <v>61</v>
      </c>
      <c r="B2" s="298" t="s">
        <v>62</v>
      </c>
      <c r="C2" s="299"/>
      <c r="D2" s="31" t="s">
        <v>67</v>
      </c>
      <c r="E2" s="300" t="s">
        <v>68</v>
      </c>
      <c r="F2" s="300"/>
      <c r="G2" s="301"/>
      <c r="H2" s="385"/>
      <c r="I2" s="56" t="s">
        <v>56</v>
      </c>
      <c r="J2" s="56"/>
      <c r="K2" s="302" t="s">
        <v>57</v>
      </c>
      <c r="L2" s="302"/>
      <c r="M2" s="302"/>
      <c r="N2" s="302"/>
      <c r="O2" s="302"/>
      <c r="P2" s="302"/>
      <c r="Q2" s="302"/>
      <c r="R2" s="378"/>
      <c r="S2" s="303"/>
      <c r="T2" s="104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</row>
    <row r="3" spans="1:261" s="27" customFormat="1" ht="18">
      <c r="A3" s="304" t="s">
        <v>149</v>
      </c>
      <c r="B3" s="305"/>
      <c r="C3" s="305"/>
      <c r="D3" s="305"/>
      <c r="E3" s="305"/>
      <c r="F3" s="305"/>
      <c r="G3" s="306"/>
      <c r="H3" s="386"/>
      <c r="I3" s="379" t="s">
        <v>211</v>
      </c>
      <c r="J3" s="379"/>
      <c r="K3" s="379"/>
      <c r="L3" s="379"/>
      <c r="M3" s="379"/>
      <c r="N3" s="379"/>
      <c r="O3" s="379"/>
      <c r="P3" s="379"/>
      <c r="Q3" s="379"/>
      <c r="R3" s="380"/>
      <c r="S3" s="381"/>
      <c r="T3" s="105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</row>
    <row r="4" spans="1:261" s="27" customFormat="1">
      <c r="A4" s="32" t="s">
        <v>150</v>
      </c>
      <c r="B4" s="33"/>
      <c r="C4" s="34"/>
      <c r="D4" s="309" t="s">
        <v>151</v>
      </c>
      <c r="E4" s="309"/>
      <c r="F4" s="309"/>
      <c r="G4" s="33" t="s">
        <v>152</v>
      </c>
      <c r="H4" s="386"/>
      <c r="I4" s="101" t="s">
        <v>111</v>
      </c>
      <c r="J4" s="101" t="s">
        <v>111</v>
      </c>
      <c r="K4" s="101" t="s">
        <v>112</v>
      </c>
      <c r="L4" s="101" t="s">
        <v>112</v>
      </c>
      <c r="M4" s="101" t="s">
        <v>113</v>
      </c>
      <c r="N4" s="101" t="s">
        <v>113</v>
      </c>
      <c r="O4" s="101" t="s">
        <v>114</v>
      </c>
      <c r="P4" s="101" t="s">
        <v>114</v>
      </c>
      <c r="Q4" s="101" t="s">
        <v>115</v>
      </c>
      <c r="R4" s="101" t="s">
        <v>115</v>
      </c>
      <c r="S4" s="101" t="s">
        <v>116</v>
      </c>
      <c r="T4" s="106" t="s">
        <v>116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</row>
    <row r="5" spans="1:261" s="27" customForma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34" t="s">
        <v>116</v>
      </c>
      <c r="H5" s="386"/>
      <c r="I5" s="101" t="s">
        <v>212</v>
      </c>
      <c r="J5" s="101" t="s">
        <v>213</v>
      </c>
      <c r="K5" s="101" t="s">
        <v>212</v>
      </c>
      <c r="L5" s="101" t="s">
        <v>213</v>
      </c>
      <c r="M5" s="102" t="s">
        <v>214</v>
      </c>
      <c r="N5" s="102" t="s">
        <v>215</v>
      </c>
      <c r="O5" s="102" t="s">
        <v>214</v>
      </c>
      <c r="P5" s="102" t="s">
        <v>215</v>
      </c>
      <c r="Q5" s="102" t="s">
        <v>216</v>
      </c>
      <c r="R5" s="102" t="s">
        <v>217</v>
      </c>
      <c r="S5" s="102" t="s">
        <v>216</v>
      </c>
      <c r="T5" s="107" t="s">
        <v>217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</row>
    <row r="6" spans="1:261" s="27" customFormat="1" ht="20.100000000000001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34">
        <f t="shared" si="1"/>
        <v>68</v>
      </c>
      <c r="H6" s="386"/>
      <c r="I6" s="59" t="s">
        <v>218</v>
      </c>
      <c r="J6" s="59" t="s">
        <v>219</v>
      </c>
      <c r="K6" s="59" t="s">
        <v>220</v>
      </c>
      <c r="L6" s="59" t="s">
        <v>221</v>
      </c>
      <c r="M6" s="59" t="s">
        <v>222</v>
      </c>
      <c r="N6" s="59" t="s">
        <v>223</v>
      </c>
      <c r="O6" s="59" t="s">
        <v>220</v>
      </c>
      <c r="P6" s="59" t="s">
        <v>221</v>
      </c>
      <c r="Q6" s="59" t="s">
        <v>222</v>
      </c>
      <c r="R6" s="59" t="s">
        <v>223</v>
      </c>
      <c r="S6" s="59" t="s">
        <v>223</v>
      </c>
      <c r="T6" s="60" t="s">
        <v>222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</row>
    <row r="7" spans="1:261" s="27" customFormat="1" ht="20.100000000000001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34">
        <f t="shared" si="2"/>
        <v>104</v>
      </c>
      <c r="H7" s="386"/>
      <c r="I7" s="59" t="s">
        <v>224</v>
      </c>
      <c r="J7" s="59" t="s">
        <v>225</v>
      </c>
      <c r="K7" s="59" t="s">
        <v>226</v>
      </c>
      <c r="L7" s="59" t="s">
        <v>227</v>
      </c>
      <c r="M7" s="59" t="s">
        <v>228</v>
      </c>
      <c r="N7" s="59" t="s">
        <v>229</v>
      </c>
      <c r="O7" s="59" t="s">
        <v>230</v>
      </c>
      <c r="P7" s="59" t="s">
        <v>231</v>
      </c>
      <c r="Q7" s="59" t="s">
        <v>228</v>
      </c>
      <c r="R7" s="59" t="s">
        <v>229</v>
      </c>
      <c r="S7" s="59" t="s">
        <v>229</v>
      </c>
      <c r="T7" s="60" t="s">
        <v>232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</row>
    <row r="8" spans="1:261" s="27" customFormat="1" ht="20.100000000000001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34">
        <f t="shared" si="3"/>
        <v>104</v>
      </c>
      <c r="H8" s="386"/>
      <c r="I8" s="59" t="s">
        <v>233</v>
      </c>
      <c r="J8" s="59" t="s">
        <v>233</v>
      </c>
      <c r="K8" s="59" t="s">
        <v>224</v>
      </c>
      <c r="L8" s="59" t="s">
        <v>234</v>
      </c>
      <c r="M8" s="59" t="s">
        <v>235</v>
      </c>
      <c r="N8" s="59" t="s">
        <v>236</v>
      </c>
      <c r="O8" s="59" t="s">
        <v>224</v>
      </c>
      <c r="P8" s="59" t="s">
        <v>228</v>
      </c>
      <c r="Q8" s="59" t="s">
        <v>235</v>
      </c>
      <c r="R8" s="59" t="s">
        <v>236</v>
      </c>
      <c r="S8" s="59" t="s">
        <v>236</v>
      </c>
      <c r="T8" s="60" t="s">
        <v>235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</row>
    <row r="9" spans="1:261" s="27" customFormat="1" ht="20.100000000000001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34">
        <v>51.5</v>
      </c>
      <c r="H9" s="386"/>
      <c r="I9" s="59" t="s">
        <v>237</v>
      </c>
      <c r="J9" s="59" t="s">
        <v>238</v>
      </c>
      <c r="K9" s="59" t="s">
        <v>235</v>
      </c>
      <c r="L9" s="59" t="s">
        <v>239</v>
      </c>
      <c r="M9" s="59" t="s">
        <v>235</v>
      </c>
      <c r="N9" s="59" t="s">
        <v>240</v>
      </c>
      <c r="O9" s="59" t="s">
        <v>235</v>
      </c>
      <c r="P9" s="59" t="s">
        <v>239</v>
      </c>
      <c r="Q9" s="59" t="s">
        <v>235</v>
      </c>
      <c r="R9" s="59" t="s">
        <v>240</v>
      </c>
      <c r="S9" s="59" t="s">
        <v>240</v>
      </c>
      <c r="T9" s="60" t="s">
        <v>235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</row>
    <row r="10" spans="1:261" s="27" customFormat="1" ht="20.10000000000000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34">
        <f t="shared" si="4"/>
        <v>36.800000000000004</v>
      </c>
      <c r="H10" s="386"/>
      <c r="I10" s="59" t="s">
        <v>241</v>
      </c>
      <c r="J10" s="59" t="s">
        <v>225</v>
      </c>
      <c r="K10" s="59" t="s">
        <v>241</v>
      </c>
      <c r="L10" s="59" t="s">
        <v>242</v>
      </c>
      <c r="M10" s="59" t="s">
        <v>243</v>
      </c>
      <c r="N10" s="59" t="s">
        <v>244</v>
      </c>
      <c r="O10" s="59" t="s">
        <v>245</v>
      </c>
      <c r="P10" s="59" t="s">
        <v>246</v>
      </c>
      <c r="Q10" s="59" t="s">
        <v>242</v>
      </c>
      <c r="R10" s="59" t="s">
        <v>247</v>
      </c>
      <c r="S10" s="59" t="s">
        <v>243</v>
      </c>
      <c r="T10" s="60" t="s">
        <v>242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</row>
    <row r="11" spans="1:261" s="27" customFormat="1" ht="20.100000000000001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34">
        <v>38.299999999999997</v>
      </c>
      <c r="H11" s="386"/>
      <c r="I11" s="59" t="s">
        <v>237</v>
      </c>
      <c r="J11" s="59" t="s">
        <v>248</v>
      </c>
      <c r="K11" s="59" t="s">
        <v>233</v>
      </c>
      <c r="L11" s="59" t="s">
        <v>238</v>
      </c>
      <c r="M11" s="59" t="s">
        <v>249</v>
      </c>
      <c r="N11" s="59" t="s">
        <v>250</v>
      </c>
      <c r="O11" s="59" t="s">
        <v>233</v>
      </c>
      <c r="P11" s="59" t="s">
        <v>238</v>
      </c>
      <c r="Q11" s="59" t="s">
        <v>249</v>
      </c>
      <c r="R11" s="59" t="s">
        <v>251</v>
      </c>
      <c r="S11" s="59" t="s">
        <v>252</v>
      </c>
      <c r="T11" s="60" t="s">
        <v>249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</row>
    <row r="12" spans="1:261" s="27" customFormat="1" ht="20.100000000000001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37">
        <v>24.3</v>
      </c>
      <c r="H12" s="386"/>
      <c r="I12" s="59" t="s">
        <v>253</v>
      </c>
      <c r="J12" s="59" t="s">
        <v>254</v>
      </c>
      <c r="K12" s="59" t="s">
        <v>255</v>
      </c>
      <c r="L12" s="59" t="s">
        <v>233</v>
      </c>
      <c r="M12" s="59" t="s">
        <v>249</v>
      </c>
      <c r="N12" s="59" t="s">
        <v>256</v>
      </c>
      <c r="O12" s="59" t="s">
        <v>257</v>
      </c>
      <c r="P12" s="59" t="s">
        <v>233</v>
      </c>
      <c r="Q12" s="59" t="s">
        <v>249</v>
      </c>
      <c r="R12" s="59" t="s">
        <v>258</v>
      </c>
      <c r="S12" s="59" t="s">
        <v>259</v>
      </c>
      <c r="T12" s="60" t="s">
        <v>249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</row>
    <row r="13" spans="1:261" s="27" customFormat="1" ht="20.100000000000001" customHeight="1">
      <c r="A13" s="38"/>
      <c r="B13" s="39"/>
      <c r="C13" s="39"/>
      <c r="D13" s="39"/>
      <c r="E13" s="39"/>
      <c r="F13" s="39"/>
      <c r="G13" s="39"/>
      <c r="H13" s="386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</row>
    <row r="14" spans="1:261" s="27" customFormat="1" ht="20.100000000000001" customHeight="1">
      <c r="A14" s="36"/>
      <c r="B14" s="37"/>
      <c r="C14" s="37"/>
      <c r="D14" s="37"/>
      <c r="E14" s="37"/>
      <c r="F14" s="37"/>
      <c r="G14" s="37"/>
      <c r="H14" s="386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</row>
    <row r="15" spans="1:261" s="27" customFormat="1" ht="20.100000000000001" customHeight="1">
      <c r="A15" s="40"/>
      <c r="B15" s="41"/>
      <c r="C15" s="41"/>
      <c r="D15" s="41"/>
      <c r="E15" s="41"/>
      <c r="F15" s="41"/>
      <c r="G15" s="41"/>
      <c r="H15" s="386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</row>
    <row r="16" spans="1:261" s="27" customFormat="1" ht="20.100000000000001" customHeight="1">
      <c r="A16" s="310" t="s">
        <v>168</v>
      </c>
      <c r="B16" s="311"/>
      <c r="C16" s="311"/>
      <c r="D16" s="311"/>
      <c r="E16" s="311"/>
      <c r="F16" s="311"/>
      <c r="G16" s="311"/>
      <c r="H16" s="386"/>
      <c r="I16" s="382" t="s">
        <v>168</v>
      </c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4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</row>
    <row r="17" spans="1:261" s="27" customFormat="1" ht="20.100000000000001" customHeight="1">
      <c r="A17" s="42" t="s">
        <v>150</v>
      </c>
      <c r="B17" s="315" t="s">
        <v>151</v>
      </c>
      <c r="C17" s="315"/>
      <c r="D17" s="315"/>
      <c r="E17" s="315"/>
      <c r="F17" s="315"/>
      <c r="G17" s="44" t="s">
        <v>152</v>
      </c>
      <c r="H17" s="386"/>
      <c r="I17" s="101" t="s">
        <v>212</v>
      </c>
      <c r="J17" s="101" t="s">
        <v>213</v>
      </c>
      <c r="K17" s="101" t="s">
        <v>212</v>
      </c>
      <c r="L17" s="101" t="s">
        <v>213</v>
      </c>
      <c r="M17" s="101" t="s">
        <v>214</v>
      </c>
      <c r="N17" s="101" t="s">
        <v>215</v>
      </c>
      <c r="O17" s="101" t="s">
        <v>214</v>
      </c>
      <c r="P17" s="101" t="s">
        <v>215</v>
      </c>
      <c r="Q17" s="101" t="s">
        <v>216</v>
      </c>
      <c r="R17" s="101" t="s">
        <v>217</v>
      </c>
      <c r="S17" s="101" t="s">
        <v>216</v>
      </c>
      <c r="T17" s="106" t="s">
        <v>217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</row>
    <row r="18" spans="1:261" s="27" customFormat="1" ht="20.100000000000001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43" t="s">
        <v>174</v>
      </c>
      <c r="H18" s="386"/>
      <c r="I18" s="43" t="s">
        <v>169</v>
      </c>
      <c r="J18" s="43" t="s">
        <v>169</v>
      </c>
      <c r="K18" s="43" t="s">
        <v>170</v>
      </c>
      <c r="L18" s="101" t="s">
        <v>170</v>
      </c>
      <c r="M18" s="101" t="s">
        <v>171</v>
      </c>
      <c r="N18" s="101" t="s">
        <v>171</v>
      </c>
      <c r="O18" s="101" t="s">
        <v>172</v>
      </c>
      <c r="P18" s="101" t="s">
        <v>172</v>
      </c>
      <c r="Q18" s="101" t="s">
        <v>173</v>
      </c>
      <c r="R18" s="101" t="s">
        <v>173</v>
      </c>
      <c r="S18" s="101" t="s">
        <v>174</v>
      </c>
      <c r="T18" s="61" t="s">
        <v>174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</row>
    <row r="19" spans="1:261" s="27" customFormat="1" ht="20.10000000000000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44">
        <f>F19+1</f>
        <v>49</v>
      </c>
      <c r="H19" s="386"/>
      <c r="I19" s="62" t="s">
        <v>229</v>
      </c>
      <c r="J19" s="59" t="s">
        <v>225</v>
      </c>
      <c r="K19" s="59" t="s">
        <v>260</v>
      </c>
      <c r="L19" s="59" t="s">
        <v>261</v>
      </c>
      <c r="M19" s="59" t="s">
        <v>262</v>
      </c>
      <c r="N19" s="59" t="s">
        <v>263</v>
      </c>
      <c r="O19" s="59" t="s">
        <v>225</v>
      </c>
      <c r="P19" s="59" t="s">
        <v>243</v>
      </c>
      <c r="Q19" s="59" t="s">
        <v>264</v>
      </c>
      <c r="R19" s="59" t="s">
        <v>265</v>
      </c>
      <c r="S19" s="59" t="s">
        <v>265</v>
      </c>
      <c r="T19" s="60" t="s">
        <v>260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</row>
    <row r="20" spans="1:261" s="27" customFormat="1" ht="20.10000000000000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44">
        <f>F20+4</f>
        <v>68</v>
      </c>
      <c r="H20" s="386"/>
      <c r="I20" s="59" t="s">
        <v>244</v>
      </c>
      <c r="J20" s="59" t="s">
        <v>262</v>
      </c>
      <c r="K20" s="59" t="s">
        <v>262</v>
      </c>
      <c r="L20" s="59" t="s">
        <v>260</v>
      </c>
      <c r="M20" s="59" t="s">
        <v>262</v>
      </c>
      <c r="N20" s="59" t="s">
        <v>260</v>
      </c>
      <c r="O20" s="59" t="s">
        <v>266</v>
      </c>
      <c r="P20" s="59" t="s">
        <v>267</v>
      </c>
      <c r="Q20" s="59" t="s">
        <v>268</v>
      </c>
      <c r="R20" s="60" t="s">
        <v>260</v>
      </c>
      <c r="S20" s="59" t="s">
        <v>269</v>
      </c>
      <c r="T20" s="60" t="s">
        <v>225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</row>
    <row r="21" spans="1:261" s="27" customFormat="1" ht="2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44">
        <f>F21+4</f>
        <v>104</v>
      </c>
      <c r="H21" s="386"/>
      <c r="I21" s="59" t="s">
        <v>270</v>
      </c>
      <c r="J21" s="59" t="s">
        <v>271</v>
      </c>
      <c r="K21" s="59" t="s">
        <v>272</v>
      </c>
      <c r="L21" s="59" t="s">
        <v>273</v>
      </c>
      <c r="M21" s="60" t="s">
        <v>260</v>
      </c>
      <c r="N21" s="59" t="s">
        <v>274</v>
      </c>
      <c r="O21" s="59" t="s">
        <v>275</v>
      </c>
      <c r="P21" s="59" t="s">
        <v>260</v>
      </c>
      <c r="Q21" s="59" t="s">
        <v>266</v>
      </c>
      <c r="R21" s="59" t="s">
        <v>267</v>
      </c>
      <c r="S21" s="59" t="s">
        <v>268</v>
      </c>
      <c r="T21" s="60" t="s">
        <v>260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</row>
    <row r="22" spans="1:261" s="27" customFormat="1" ht="21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49">
        <f>C22+7</f>
        <v>32.5</v>
      </c>
      <c r="H22" s="386"/>
      <c r="I22" s="59" t="s">
        <v>262</v>
      </c>
      <c r="J22" s="59" t="s">
        <v>233</v>
      </c>
      <c r="K22" s="59" t="s">
        <v>233</v>
      </c>
      <c r="L22" s="59" t="s">
        <v>233</v>
      </c>
      <c r="M22" s="59" t="s">
        <v>233</v>
      </c>
      <c r="N22" s="59" t="s">
        <v>233</v>
      </c>
      <c r="O22" s="59" t="s">
        <v>233</v>
      </c>
      <c r="P22" s="59" t="s">
        <v>233</v>
      </c>
      <c r="Q22" s="59" t="s">
        <v>233</v>
      </c>
      <c r="R22" s="59" t="s">
        <v>233</v>
      </c>
      <c r="S22" s="59" t="s">
        <v>233</v>
      </c>
      <c r="T22" s="60" t="s">
        <v>233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</row>
    <row r="23" spans="1:261" s="27" customFormat="1" ht="21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44">
        <f>F23+0.8</f>
        <v>30.200000000000003</v>
      </c>
      <c r="H23" s="386"/>
      <c r="I23" s="59" t="s">
        <v>233</v>
      </c>
      <c r="J23" s="59" t="s">
        <v>233</v>
      </c>
      <c r="K23" s="59" t="s">
        <v>233</v>
      </c>
      <c r="L23" s="59" t="s">
        <v>233</v>
      </c>
      <c r="M23" s="59" t="s">
        <v>233</v>
      </c>
      <c r="N23" s="59" t="s">
        <v>276</v>
      </c>
      <c r="O23" s="59" t="s">
        <v>233</v>
      </c>
      <c r="P23" s="59" t="s">
        <v>233</v>
      </c>
      <c r="Q23" s="59" t="s">
        <v>233</v>
      </c>
      <c r="R23" s="59" t="s">
        <v>276</v>
      </c>
      <c r="S23" s="59" t="s">
        <v>276</v>
      </c>
      <c r="T23" s="60" t="s">
        <v>233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</row>
    <row r="24" spans="1:261" s="27" customFormat="1" ht="21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44">
        <f>F24+1.6</f>
        <v>31.2</v>
      </c>
      <c r="H24" s="386"/>
      <c r="I24" s="59" t="s">
        <v>233</v>
      </c>
      <c r="J24" s="59" t="s">
        <v>233</v>
      </c>
      <c r="K24" s="59" t="s">
        <v>233</v>
      </c>
      <c r="L24" s="59" t="s">
        <v>233</v>
      </c>
      <c r="M24" s="59" t="s">
        <v>233</v>
      </c>
      <c r="N24" s="59" t="s">
        <v>233</v>
      </c>
      <c r="O24" s="59" t="s">
        <v>233</v>
      </c>
      <c r="P24" s="59" t="s">
        <v>233</v>
      </c>
      <c r="Q24" s="59" t="s">
        <v>233</v>
      </c>
      <c r="R24" s="59" t="s">
        <v>233</v>
      </c>
      <c r="S24" s="59" t="s">
        <v>233</v>
      </c>
      <c r="T24" s="60" t="s">
        <v>233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</row>
    <row r="25" spans="1:261" s="27" customFormat="1" ht="21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44">
        <f>F25+2</f>
        <v>40.75</v>
      </c>
      <c r="H25" s="386"/>
      <c r="I25" s="59" t="s">
        <v>277</v>
      </c>
      <c r="J25" s="59" t="s">
        <v>278</v>
      </c>
      <c r="K25" s="59" t="s">
        <v>279</v>
      </c>
      <c r="L25" s="59" t="s">
        <v>161</v>
      </c>
      <c r="M25" s="59" t="s">
        <v>278</v>
      </c>
      <c r="N25" s="59" t="s">
        <v>261</v>
      </c>
      <c r="O25" s="59" t="s">
        <v>280</v>
      </c>
      <c r="P25" s="59" t="s">
        <v>281</v>
      </c>
      <c r="Q25" s="59" t="s">
        <v>282</v>
      </c>
      <c r="R25" s="59" t="s">
        <v>278</v>
      </c>
      <c r="S25" s="59" t="s">
        <v>266</v>
      </c>
      <c r="T25" s="60" t="s">
        <v>283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</row>
    <row r="26" spans="1:261" ht="21" customHeight="1">
      <c r="A26" s="45"/>
      <c r="B26" s="51"/>
      <c r="C26" s="51"/>
      <c r="D26" s="44"/>
      <c r="E26" s="44"/>
      <c r="F26" s="51"/>
      <c r="G26" s="51"/>
      <c r="H26" s="386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</row>
    <row r="27" spans="1:261" ht="21" customHeight="1">
      <c r="A27" s="52"/>
      <c r="B27" s="53"/>
      <c r="C27" s="53"/>
      <c r="D27" s="53"/>
      <c r="E27" s="53"/>
      <c r="F27" s="53"/>
      <c r="G27" s="53"/>
      <c r="H27" s="387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4"/>
    </row>
    <row r="29" spans="1:261">
      <c r="I29" s="54" t="s">
        <v>184</v>
      </c>
      <c r="J29" s="54"/>
      <c r="K29" s="55"/>
      <c r="L29" s="55"/>
      <c r="M29" s="54" t="s">
        <v>185</v>
      </c>
      <c r="N29" s="54"/>
      <c r="O29" s="54" t="s">
        <v>143</v>
      </c>
      <c r="P29" s="54"/>
      <c r="Q29" s="54" t="s">
        <v>284</v>
      </c>
      <c r="R29" s="54"/>
      <c r="S29" s="27" t="s">
        <v>146</v>
      </c>
    </row>
  </sheetData>
  <mergeCells count="11">
    <mergeCell ref="D4:F4"/>
    <mergeCell ref="A16:G16"/>
    <mergeCell ref="I16:T16"/>
    <mergeCell ref="B17:F17"/>
    <mergeCell ref="H2:H27"/>
    <mergeCell ref="A1:S1"/>
    <mergeCell ref="B2:C2"/>
    <mergeCell ref="E2:G2"/>
    <mergeCell ref="K2:S2"/>
    <mergeCell ref="A3:G3"/>
    <mergeCell ref="I3:S3"/>
  </mergeCells>
  <phoneticPr fontId="54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workbookViewId="0">
      <selection activeCell="N43" sqref="N43"/>
    </sheetView>
  </sheetViews>
  <sheetFormatPr defaultColWidth="10.125" defaultRowHeight="14.25"/>
  <cols>
    <col min="1" max="1" width="9.625" style="66" customWidth="1"/>
    <col min="2" max="2" width="9.25" style="66" customWidth="1"/>
    <col min="3" max="3" width="11.875" style="66" customWidth="1"/>
    <col min="4" max="4" width="9.5" style="66" customWidth="1"/>
    <col min="5" max="5" width="10.8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spans="1:11" ht="25.5">
      <c r="A1" s="388" t="s">
        <v>285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" customHeight="1">
      <c r="A2" s="67" t="s">
        <v>53</v>
      </c>
      <c r="B2" s="389" t="s">
        <v>433</v>
      </c>
      <c r="C2" s="389"/>
      <c r="D2" s="68" t="s">
        <v>61</v>
      </c>
      <c r="E2" s="69" t="s">
        <v>62</v>
      </c>
      <c r="F2" s="70" t="s">
        <v>286</v>
      </c>
      <c r="G2" s="390" t="s">
        <v>432</v>
      </c>
      <c r="H2" s="390"/>
      <c r="I2" s="88" t="s">
        <v>56</v>
      </c>
      <c r="J2" s="390" t="s">
        <v>57</v>
      </c>
      <c r="K2" s="391"/>
    </row>
    <row r="3" spans="1:11" ht="18" customHeight="1">
      <c r="A3" s="71" t="s">
        <v>76</v>
      </c>
      <c r="B3" s="321">
        <v>4000</v>
      </c>
      <c r="C3" s="321"/>
      <c r="D3" s="73" t="s">
        <v>287</v>
      </c>
      <c r="E3" s="392">
        <v>44936</v>
      </c>
      <c r="F3" s="392"/>
      <c r="G3" s="392"/>
      <c r="H3" s="348" t="s">
        <v>288</v>
      </c>
      <c r="I3" s="348"/>
      <c r="J3" s="348"/>
      <c r="K3" s="349"/>
    </row>
    <row r="4" spans="1:11" ht="18" customHeight="1">
      <c r="A4" s="74" t="s">
        <v>71</v>
      </c>
      <c r="B4" s="75" t="s">
        <v>289</v>
      </c>
      <c r="C4" s="76">
        <v>6</v>
      </c>
      <c r="D4" s="77" t="s">
        <v>290</v>
      </c>
      <c r="E4" s="325" t="s">
        <v>291</v>
      </c>
      <c r="F4" s="325"/>
      <c r="G4" s="325"/>
      <c r="H4" s="274" t="s">
        <v>292</v>
      </c>
      <c r="I4" s="274"/>
      <c r="J4" s="76" t="s">
        <v>65</v>
      </c>
      <c r="K4" s="92" t="s">
        <v>66</v>
      </c>
    </row>
    <row r="5" spans="1:11" ht="18" customHeight="1">
      <c r="A5" s="74" t="s">
        <v>293</v>
      </c>
      <c r="B5" s="321">
        <v>1</v>
      </c>
      <c r="C5" s="321"/>
      <c r="D5" s="73" t="s">
        <v>294</v>
      </c>
      <c r="E5" s="73" t="s">
        <v>295</v>
      </c>
      <c r="G5" s="73"/>
      <c r="H5" s="274" t="s">
        <v>296</v>
      </c>
      <c r="I5" s="274"/>
      <c r="J5" s="76" t="s">
        <v>65</v>
      </c>
      <c r="K5" s="92" t="s">
        <v>66</v>
      </c>
    </row>
    <row r="6" spans="1:11" ht="18" customHeight="1">
      <c r="A6" s="78" t="s">
        <v>297</v>
      </c>
      <c r="B6" s="242">
        <v>125</v>
      </c>
      <c r="C6" s="242"/>
      <c r="D6" s="79" t="s">
        <v>298</v>
      </c>
      <c r="E6" s="80" t="s">
        <v>299</v>
      </c>
      <c r="F6" s="81"/>
      <c r="G6" s="79"/>
      <c r="H6" s="393" t="s">
        <v>300</v>
      </c>
      <c r="I6" s="393"/>
      <c r="J6" s="81" t="s">
        <v>65</v>
      </c>
      <c r="K6" s="93" t="s">
        <v>66</v>
      </c>
    </row>
    <row r="7" spans="1:11" ht="18" customHeight="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ht="18" customHeight="1">
      <c r="A8" s="85" t="s">
        <v>301</v>
      </c>
      <c r="B8" s="70" t="s">
        <v>302</v>
      </c>
      <c r="C8" s="70" t="s">
        <v>303</v>
      </c>
      <c r="D8" s="70" t="s">
        <v>304</v>
      </c>
      <c r="E8" s="70" t="s">
        <v>305</v>
      </c>
      <c r="F8" s="70" t="s">
        <v>306</v>
      </c>
      <c r="G8" s="394" t="s">
        <v>307</v>
      </c>
      <c r="H8" s="395"/>
      <c r="I8" s="395"/>
      <c r="J8" s="395"/>
      <c r="K8" s="396"/>
    </row>
    <row r="9" spans="1:11" ht="18" customHeight="1">
      <c r="A9" s="273" t="s">
        <v>308</v>
      </c>
      <c r="B9" s="274"/>
      <c r="C9" s="76" t="s">
        <v>65</v>
      </c>
      <c r="D9" s="76" t="s">
        <v>66</v>
      </c>
      <c r="E9" s="73" t="s">
        <v>309</v>
      </c>
      <c r="F9" s="86" t="s">
        <v>310</v>
      </c>
      <c r="G9" s="397"/>
      <c r="H9" s="398"/>
      <c r="I9" s="398"/>
      <c r="J9" s="398"/>
      <c r="K9" s="399"/>
    </row>
    <row r="10" spans="1:11" ht="18" customHeight="1">
      <c r="A10" s="273" t="s">
        <v>311</v>
      </c>
      <c r="B10" s="274"/>
      <c r="C10" s="76" t="s">
        <v>65</v>
      </c>
      <c r="D10" s="76" t="s">
        <v>66</v>
      </c>
      <c r="E10" s="73" t="s">
        <v>312</v>
      </c>
      <c r="F10" s="86" t="s">
        <v>313</v>
      </c>
      <c r="G10" s="397" t="s">
        <v>314</v>
      </c>
      <c r="H10" s="398"/>
      <c r="I10" s="398"/>
      <c r="J10" s="398"/>
      <c r="K10" s="399"/>
    </row>
    <row r="11" spans="1:11" ht="18" customHeight="1">
      <c r="A11" s="364" t="s">
        <v>195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 ht="18" customHeight="1">
      <c r="A12" s="71" t="s">
        <v>90</v>
      </c>
      <c r="B12" s="76" t="s">
        <v>86</v>
      </c>
      <c r="C12" s="76" t="s">
        <v>87</v>
      </c>
      <c r="D12" s="86"/>
      <c r="E12" s="73" t="s">
        <v>88</v>
      </c>
      <c r="F12" s="76" t="s">
        <v>86</v>
      </c>
      <c r="G12" s="76" t="s">
        <v>87</v>
      </c>
      <c r="H12" s="76"/>
      <c r="I12" s="73" t="s">
        <v>315</v>
      </c>
      <c r="J12" s="76" t="s">
        <v>86</v>
      </c>
      <c r="K12" s="92" t="s">
        <v>87</v>
      </c>
    </row>
    <row r="13" spans="1:11" ht="18" customHeight="1">
      <c r="A13" s="71" t="s">
        <v>93</v>
      </c>
      <c r="B13" s="76" t="s">
        <v>86</v>
      </c>
      <c r="C13" s="76" t="s">
        <v>87</v>
      </c>
      <c r="D13" s="86"/>
      <c r="E13" s="73" t="s">
        <v>98</v>
      </c>
      <c r="F13" s="76" t="s">
        <v>86</v>
      </c>
      <c r="G13" s="76" t="s">
        <v>87</v>
      </c>
      <c r="H13" s="76"/>
      <c r="I13" s="73" t="s">
        <v>316</v>
      </c>
      <c r="J13" s="76" t="s">
        <v>86</v>
      </c>
      <c r="K13" s="92" t="s">
        <v>87</v>
      </c>
    </row>
    <row r="14" spans="1:11" ht="18" customHeight="1">
      <c r="A14" s="78" t="s">
        <v>317</v>
      </c>
      <c r="B14" s="81" t="s">
        <v>86</v>
      </c>
      <c r="C14" s="81" t="s">
        <v>87</v>
      </c>
      <c r="D14" s="87"/>
      <c r="E14" s="79" t="s">
        <v>318</v>
      </c>
      <c r="F14" s="81" t="s">
        <v>86</v>
      </c>
      <c r="G14" s="81" t="s">
        <v>87</v>
      </c>
      <c r="H14" s="81"/>
      <c r="I14" s="79" t="s">
        <v>319</v>
      </c>
      <c r="J14" s="81" t="s">
        <v>86</v>
      </c>
      <c r="K14" s="93" t="s">
        <v>87</v>
      </c>
    </row>
    <row r="15" spans="1:11" ht="18" customHeight="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ht="18" customHeight="1">
      <c r="A16" s="347" t="s">
        <v>320</v>
      </c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8" customHeight="1">
      <c r="A17" s="273" t="s">
        <v>321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53"/>
    </row>
    <row r="18" spans="1:11" ht="18" customHeight="1">
      <c r="A18" s="273"/>
      <c r="B18" s="274"/>
      <c r="C18" s="274"/>
      <c r="D18" s="274"/>
      <c r="E18" s="274"/>
      <c r="F18" s="274"/>
      <c r="G18" s="274"/>
      <c r="H18" s="274"/>
      <c r="I18" s="274"/>
      <c r="J18" s="274"/>
      <c r="K18" s="353"/>
    </row>
    <row r="19" spans="1:11" ht="21.95" customHeight="1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2"/>
    </row>
    <row r="20" spans="1:11" ht="21.9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403"/>
    </row>
    <row r="21" spans="1:11" ht="21.95" customHeight="1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403"/>
    </row>
    <row r="22" spans="1:11" ht="21.95" customHeight="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403"/>
    </row>
    <row r="23" spans="1:11" ht="21.95" customHeight="1">
      <c r="A23" s="404"/>
      <c r="B23" s="405"/>
      <c r="C23" s="405"/>
      <c r="D23" s="405"/>
      <c r="E23" s="405"/>
      <c r="F23" s="405"/>
      <c r="G23" s="405"/>
      <c r="H23" s="405"/>
      <c r="I23" s="405"/>
      <c r="J23" s="405"/>
      <c r="K23" s="406"/>
    </row>
    <row r="24" spans="1:11" ht="18" customHeight="1">
      <c r="A24" s="273" t="s">
        <v>125</v>
      </c>
      <c r="B24" s="274"/>
      <c r="C24" s="76" t="s">
        <v>65</v>
      </c>
      <c r="D24" s="76" t="s">
        <v>66</v>
      </c>
      <c r="E24" s="348"/>
      <c r="F24" s="348"/>
      <c r="G24" s="348"/>
      <c r="H24" s="348"/>
      <c r="I24" s="348"/>
      <c r="J24" s="348"/>
      <c r="K24" s="349"/>
    </row>
    <row r="25" spans="1:11" ht="18" customHeight="1">
      <c r="A25" s="89" t="s">
        <v>322</v>
      </c>
      <c r="B25" s="407"/>
      <c r="C25" s="407"/>
      <c r="D25" s="407"/>
      <c r="E25" s="407"/>
      <c r="F25" s="407"/>
      <c r="G25" s="407"/>
      <c r="H25" s="407"/>
      <c r="I25" s="407"/>
      <c r="J25" s="407"/>
      <c r="K25" s="408"/>
    </row>
    <row r="26" spans="1:11">
      <c r="A26" s="409"/>
      <c r="B26" s="409"/>
      <c r="C26" s="409"/>
      <c r="D26" s="409"/>
      <c r="E26" s="409"/>
      <c r="F26" s="409"/>
      <c r="G26" s="409"/>
      <c r="H26" s="409"/>
      <c r="I26" s="409"/>
      <c r="J26" s="409"/>
      <c r="K26" s="409"/>
    </row>
    <row r="27" spans="1:11" ht="20.100000000000001" customHeight="1">
      <c r="A27" s="410" t="s">
        <v>323</v>
      </c>
      <c r="B27" s="395"/>
      <c r="C27" s="395"/>
      <c r="D27" s="395"/>
      <c r="E27" s="395"/>
      <c r="F27" s="395"/>
      <c r="G27" s="395"/>
      <c r="H27" s="395"/>
      <c r="I27" s="395"/>
      <c r="J27" s="411"/>
      <c r="K27" s="96" t="s">
        <v>202</v>
      </c>
    </row>
    <row r="28" spans="1:11" ht="23.1" customHeight="1">
      <c r="A28" s="412" t="s">
        <v>324</v>
      </c>
      <c r="B28" s="413"/>
      <c r="C28" s="413"/>
      <c r="D28" s="413"/>
      <c r="E28" s="413"/>
      <c r="F28" s="413"/>
      <c r="G28" s="413"/>
      <c r="H28" s="413"/>
      <c r="I28" s="413"/>
      <c r="J28" s="414"/>
      <c r="K28" s="97">
        <v>1</v>
      </c>
    </row>
    <row r="29" spans="1:11" ht="23.1" customHeight="1">
      <c r="A29" s="412" t="s">
        <v>325</v>
      </c>
      <c r="B29" s="413"/>
      <c r="C29" s="413"/>
      <c r="D29" s="413"/>
      <c r="E29" s="413"/>
      <c r="F29" s="413"/>
      <c r="G29" s="413"/>
      <c r="H29" s="413"/>
      <c r="I29" s="413"/>
      <c r="J29" s="414"/>
      <c r="K29" s="98">
        <v>1</v>
      </c>
    </row>
    <row r="30" spans="1:11" ht="23.1" customHeight="1">
      <c r="A30" s="412" t="s">
        <v>326</v>
      </c>
      <c r="B30" s="413"/>
      <c r="C30" s="413"/>
      <c r="D30" s="413"/>
      <c r="E30" s="413"/>
      <c r="F30" s="413"/>
      <c r="G30" s="413"/>
      <c r="H30" s="413"/>
      <c r="I30" s="413"/>
      <c r="J30" s="414"/>
      <c r="K30" s="98">
        <v>1</v>
      </c>
    </row>
    <row r="31" spans="1:11" ht="23.1" customHeight="1">
      <c r="A31" s="412" t="s">
        <v>327</v>
      </c>
      <c r="B31" s="413"/>
      <c r="C31" s="413"/>
      <c r="D31" s="413"/>
      <c r="E31" s="413"/>
      <c r="F31" s="413"/>
      <c r="G31" s="413"/>
      <c r="H31" s="413"/>
      <c r="I31" s="413"/>
      <c r="J31" s="414"/>
      <c r="K31" s="98">
        <v>1</v>
      </c>
    </row>
    <row r="32" spans="1:11" ht="23.1" customHeight="1">
      <c r="A32" s="412" t="s">
        <v>328</v>
      </c>
      <c r="B32" s="413"/>
      <c r="C32" s="413"/>
      <c r="D32" s="413"/>
      <c r="E32" s="413"/>
      <c r="F32" s="413"/>
      <c r="G32" s="413"/>
      <c r="H32" s="413"/>
      <c r="I32" s="413"/>
      <c r="J32" s="414"/>
      <c r="K32" s="98">
        <v>1</v>
      </c>
    </row>
    <row r="33" spans="1:11" ht="23.1" customHeight="1">
      <c r="A33" s="412" t="s">
        <v>329</v>
      </c>
      <c r="B33" s="413"/>
      <c r="C33" s="413"/>
      <c r="D33" s="413"/>
      <c r="E33" s="413"/>
      <c r="F33" s="413"/>
      <c r="G33" s="413"/>
      <c r="H33" s="413"/>
      <c r="I33" s="413"/>
      <c r="J33" s="414"/>
      <c r="K33" s="98">
        <v>1</v>
      </c>
    </row>
    <row r="34" spans="1:11" ht="23.1" customHeight="1">
      <c r="A34" s="412"/>
      <c r="B34" s="413"/>
      <c r="C34" s="413"/>
      <c r="D34" s="413"/>
      <c r="E34" s="413"/>
      <c r="F34" s="413"/>
      <c r="G34" s="413"/>
      <c r="H34" s="413"/>
      <c r="I34" s="413"/>
      <c r="J34" s="414"/>
      <c r="K34" s="94"/>
    </row>
    <row r="35" spans="1:11" ht="23.1" customHeight="1">
      <c r="A35" s="412"/>
      <c r="B35" s="413"/>
      <c r="C35" s="413"/>
      <c r="D35" s="413"/>
      <c r="E35" s="413"/>
      <c r="F35" s="413"/>
      <c r="G35" s="413"/>
      <c r="H35" s="413"/>
      <c r="I35" s="413"/>
      <c r="J35" s="414"/>
      <c r="K35" s="99"/>
    </row>
    <row r="36" spans="1:11" ht="23.1" customHeight="1">
      <c r="A36" s="415" t="s">
        <v>208</v>
      </c>
      <c r="B36" s="416"/>
      <c r="C36" s="416"/>
      <c r="D36" s="416"/>
      <c r="E36" s="416"/>
      <c r="F36" s="416"/>
      <c r="G36" s="416"/>
      <c r="H36" s="416"/>
      <c r="I36" s="416"/>
      <c r="J36" s="417"/>
      <c r="K36" s="100">
        <f>SUM(K28:K35)</f>
        <v>6</v>
      </c>
    </row>
    <row r="37" spans="1:11" ht="18.75" customHeight="1">
      <c r="A37" s="418" t="s">
        <v>330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20"/>
    </row>
    <row r="38" spans="1:11" ht="18.75" customHeight="1">
      <c r="A38" s="270" t="s">
        <v>331</v>
      </c>
      <c r="B38" s="271"/>
      <c r="C38" s="271"/>
      <c r="D38" s="421" t="s">
        <v>332</v>
      </c>
      <c r="E38" s="421"/>
      <c r="F38" s="422" t="s">
        <v>333</v>
      </c>
      <c r="G38" s="423"/>
      <c r="H38" s="271" t="s">
        <v>334</v>
      </c>
      <c r="I38" s="271"/>
      <c r="J38" s="271" t="s">
        <v>335</v>
      </c>
      <c r="K38" s="272"/>
    </row>
    <row r="39" spans="1:11" ht="18.75" customHeight="1">
      <c r="A39" s="74" t="s">
        <v>126</v>
      </c>
      <c r="B39" s="274" t="s">
        <v>336</v>
      </c>
      <c r="C39" s="274"/>
      <c r="D39" s="274"/>
      <c r="E39" s="274"/>
      <c r="F39" s="274"/>
      <c r="G39" s="274"/>
      <c r="H39" s="274"/>
      <c r="I39" s="274"/>
      <c r="J39" s="274"/>
      <c r="K39" s="353"/>
    </row>
    <row r="40" spans="1:11" ht="24" customHeight="1">
      <c r="A40" s="273" t="s">
        <v>434</v>
      </c>
      <c r="B40" s="274"/>
      <c r="C40" s="274"/>
      <c r="D40" s="274"/>
      <c r="E40" s="274"/>
      <c r="F40" s="274"/>
      <c r="G40" s="274"/>
      <c r="H40" s="274"/>
      <c r="I40" s="274"/>
      <c r="J40" s="274"/>
      <c r="K40" s="353"/>
    </row>
    <row r="41" spans="1:11" ht="24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53"/>
    </row>
    <row r="42" spans="1:11" ht="32.1" customHeight="1">
      <c r="A42" s="78" t="s">
        <v>140</v>
      </c>
      <c r="B42" s="424" t="s">
        <v>337</v>
      </c>
      <c r="C42" s="424"/>
      <c r="D42" s="79" t="s">
        <v>338</v>
      </c>
      <c r="E42" s="87" t="s">
        <v>143</v>
      </c>
      <c r="F42" s="90">
        <v>44932</v>
      </c>
      <c r="G42" s="91"/>
      <c r="H42" s="425" t="s">
        <v>145</v>
      </c>
      <c r="I42" s="425"/>
      <c r="J42" s="424" t="s">
        <v>146</v>
      </c>
      <c r="K42" s="42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2"/>
  <sheetViews>
    <sheetView tabSelected="1" workbookViewId="0">
      <selection activeCell="O7" sqref="O7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14" width="10.625" style="27" customWidth="1"/>
    <col min="15" max="252" width="9" style="27"/>
    <col min="253" max="16384" width="9" style="18"/>
  </cols>
  <sheetData>
    <row r="1" spans="1:255" s="27" customFormat="1" ht="29.1" customHeight="1">
      <c r="A1" s="29" t="s">
        <v>148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298" t="s">
        <v>62</v>
      </c>
      <c r="C2" s="299"/>
      <c r="D2" s="31" t="s">
        <v>67</v>
      </c>
      <c r="E2" s="300" t="s">
        <v>68</v>
      </c>
      <c r="F2" s="300"/>
      <c r="G2" s="301"/>
      <c r="H2" s="385"/>
      <c r="I2" s="56"/>
      <c r="J2" s="465" t="s">
        <v>435</v>
      </c>
      <c r="K2" s="302"/>
      <c r="L2" s="302"/>
      <c r="M2" s="302"/>
      <c r="N2" s="303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 ht="18">
      <c r="A3" s="304" t="s">
        <v>149</v>
      </c>
      <c r="B3" s="305"/>
      <c r="C3" s="305"/>
      <c r="D3" s="305"/>
      <c r="E3" s="305"/>
      <c r="F3" s="305"/>
      <c r="G3" s="306"/>
      <c r="H3" s="386"/>
      <c r="I3" s="304" t="s">
        <v>149</v>
      </c>
      <c r="J3" s="305"/>
      <c r="K3" s="305"/>
      <c r="L3" s="305"/>
      <c r="M3" s="305"/>
      <c r="N3" s="42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27" customFormat="1">
      <c r="A4" s="32" t="s">
        <v>150</v>
      </c>
      <c r="B4" s="33"/>
      <c r="C4" s="34"/>
      <c r="D4" s="309" t="s">
        <v>151</v>
      </c>
      <c r="E4" s="309"/>
      <c r="F4" s="309"/>
      <c r="G4" s="33" t="s">
        <v>152</v>
      </c>
      <c r="H4" s="386"/>
      <c r="I4" s="57" t="s">
        <v>118</v>
      </c>
      <c r="J4" s="57" t="s">
        <v>118</v>
      </c>
      <c r="K4" s="34" t="s">
        <v>119</v>
      </c>
      <c r="L4" s="34" t="s">
        <v>119</v>
      </c>
      <c r="M4" s="34" t="s">
        <v>120</v>
      </c>
      <c r="N4" s="58" t="s">
        <v>120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27" customForma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34" t="s">
        <v>116</v>
      </c>
      <c r="H5" s="386"/>
      <c r="I5" s="34" t="s">
        <v>111</v>
      </c>
      <c r="J5" s="34" t="s">
        <v>112</v>
      </c>
      <c r="K5" s="34" t="s">
        <v>113</v>
      </c>
      <c r="L5" s="34" t="s">
        <v>114</v>
      </c>
      <c r="M5" s="34" t="s">
        <v>115</v>
      </c>
      <c r="N5" s="58" t="s">
        <v>116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27" customFormat="1" ht="21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34">
        <f t="shared" si="1"/>
        <v>68</v>
      </c>
      <c r="H6" s="386"/>
      <c r="I6" s="59" t="s">
        <v>257</v>
      </c>
      <c r="J6" s="59" t="s">
        <v>258</v>
      </c>
      <c r="K6" s="59" t="s">
        <v>248</v>
      </c>
      <c r="L6" s="59" t="s">
        <v>253</v>
      </c>
      <c r="M6" s="59" t="s">
        <v>222</v>
      </c>
      <c r="N6" s="60" t="s">
        <v>223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27" customFormat="1" ht="21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34">
        <f t="shared" si="2"/>
        <v>104</v>
      </c>
      <c r="H7" s="386"/>
      <c r="I7" s="59" t="s">
        <v>224</v>
      </c>
      <c r="J7" s="59" t="s">
        <v>339</v>
      </c>
      <c r="K7" s="59" t="s">
        <v>340</v>
      </c>
      <c r="L7" s="59" t="s">
        <v>339</v>
      </c>
      <c r="M7" s="59" t="s">
        <v>341</v>
      </c>
      <c r="N7" s="60" t="s">
        <v>224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27" customFormat="1" ht="21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34">
        <f t="shared" si="3"/>
        <v>104</v>
      </c>
      <c r="H8" s="386"/>
      <c r="I8" s="59" t="s">
        <v>233</v>
      </c>
      <c r="J8" s="59" t="s">
        <v>224</v>
      </c>
      <c r="K8" s="59" t="s">
        <v>235</v>
      </c>
      <c r="L8" s="59" t="s">
        <v>224</v>
      </c>
      <c r="M8" s="59" t="s">
        <v>235</v>
      </c>
      <c r="N8" s="60" t="s">
        <v>236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27" customFormat="1" ht="21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34">
        <v>51.5</v>
      </c>
      <c r="H9" s="386"/>
      <c r="I9" s="59" t="s">
        <v>237</v>
      </c>
      <c r="J9" s="59" t="s">
        <v>235</v>
      </c>
      <c r="K9" s="59" t="s">
        <v>235</v>
      </c>
      <c r="L9" s="59" t="s">
        <v>235</v>
      </c>
      <c r="M9" s="59" t="s">
        <v>235</v>
      </c>
      <c r="N9" s="60" t="s">
        <v>240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27" customFormat="1" ht="2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34">
        <f t="shared" si="4"/>
        <v>36.800000000000004</v>
      </c>
      <c r="H10" s="386"/>
      <c r="I10" s="59" t="s">
        <v>241</v>
      </c>
      <c r="J10" s="59" t="s">
        <v>241</v>
      </c>
      <c r="K10" s="59" t="s">
        <v>243</v>
      </c>
      <c r="L10" s="59" t="s">
        <v>245</v>
      </c>
      <c r="M10" s="59" t="s">
        <v>242</v>
      </c>
      <c r="N10" s="60" t="s">
        <v>243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27" customFormat="1" ht="21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34">
        <v>38.299999999999997</v>
      </c>
      <c r="H11" s="386"/>
      <c r="I11" s="59" t="s">
        <v>237</v>
      </c>
      <c r="J11" s="59" t="s">
        <v>233</v>
      </c>
      <c r="K11" s="59" t="s">
        <v>249</v>
      </c>
      <c r="L11" s="59" t="s">
        <v>233</v>
      </c>
      <c r="M11" s="59" t="s">
        <v>249</v>
      </c>
      <c r="N11" s="60" t="s">
        <v>252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27" customFormat="1" ht="21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37">
        <v>24.3</v>
      </c>
      <c r="H12" s="386"/>
      <c r="I12" s="59" t="s">
        <v>253</v>
      </c>
      <c r="J12" s="59" t="s">
        <v>255</v>
      </c>
      <c r="K12" s="59" t="s">
        <v>249</v>
      </c>
      <c r="L12" s="59" t="s">
        <v>257</v>
      </c>
      <c r="M12" s="59" t="s">
        <v>249</v>
      </c>
      <c r="N12" s="60" t="s">
        <v>259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27" customFormat="1" ht="21" customHeight="1">
      <c r="A13" s="38"/>
      <c r="B13" s="39"/>
      <c r="C13" s="39"/>
      <c r="D13" s="39"/>
      <c r="E13" s="39"/>
      <c r="F13" s="39"/>
      <c r="G13" s="39"/>
      <c r="H13" s="386"/>
      <c r="I13" s="59"/>
      <c r="J13" s="59"/>
      <c r="K13" s="59"/>
      <c r="L13" s="59"/>
      <c r="M13" s="59"/>
      <c r="N13" s="6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27" customFormat="1" ht="21" customHeight="1">
      <c r="A14" s="36"/>
      <c r="B14" s="37"/>
      <c r="C14" s="37"/>
      <c r="D14" s="37"/>
      <c r="E14" s="37"/>
      <c r="F14" s="37"/>
      <c r="G14" s="37"/>
      <c r="H14" s="386"/>
      <c r="I14" s="59"/>
      <c r="J14" s="59"/>
      <c r="K14" s="59"/>
      <c r="L14" s="59"/>
      <c r="M14" s="59"/>
      <c r="N14" s="6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27" customFormat="1" ht="21" customHeight="1">
      <c r="A15" s="40"/>
      <c r="B15" s="41"/>
      <c r="C15" s="41"/>
      <c r="D15" s="41"/>
      <c r="E15" s="41"/>
      <c r="F15" s="41"/>
      <c r="G15" s="41"/>
      <c r="H15" s="386"/>
      <c r="I15" s="59"/>
      <c r="J15" s="59"/>
      <c r="K15" s="59"/>
      <c r="L15" s="59"/>
      <c r="M15" s="59"/>
      <c r="N15" s="6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27" customFormat="1" ht="21" customHeight="1">
      <c r="A16" s="310" t="s">
        <v>168</v>
      </c>
      <c r="B16" s="311"/>
      <c r="C16" s="311"/>
      <c r="D16" s="311"/>
      <c r="E16" s="311"/>
      <c r="F16" s="311"/>
      <c r="G16" s="311"/>
      <c r="H16" s="386"/>
      <c r="I16" s="382" t="s">
        <v>168</v>
      </c>
      <c r="J16" s="383"/>
      <c r="K16" s="383"/>
      <c r="L16" s="383"/>
      <c r="M16" s="383"/>
      <c r="N16" s="384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27" customFormat="1" ht="21" customHeight="1">
      <c r="A17" s="42" t="s">
        <v>150</v>
      </c>
      <c r="B17" s="315" t="s">
        <v>151</v>
      </c>
      <c r="C17" s="315"/>
      <c r="D17" s="315"/>
      <c r="E17" s="315"/>
      <c r="F17" s="315"/>
      <c r="G17" s="44" t="s">
        <v>152</v>
      </c>
      <c r="H17" s="386"/>
      <c r="I17" s="57" t="s">
        <v>118</v>
      </c>
      <c r="J17" s="57" t="s">
        <v>118</v>
      </c>
      <c r="K17" s="34" t="s">
        <v>119</v>
      </c>
      <c r="L17" s="34" t="s">
        <v>119</v>
      </c>
      <c r="M17" s="34" t="s">
        <v>120</v>
      </c>
      <c r="N17" s="58" t="s">
        <v>120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27" customFormat="1" ht="18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43" t="s">
        <v>174</v>
      </c>
      <c r="H18" s="386"/>
      <c r="I18" s="43" t="s">
        <v>169</v>
      </c>
      <c r="J18" s="43" t="s">
        <v>170</v>
      </c>
      <c r="K18" s="43" t="s">
        <v>171</v>
      </c>
      <c r="L18" s="43" t="s">
        <v>172</v>
      </c>
      <c r="M18" s="43" t="s">
        <v>173</v>
      </c>
      <c r="N18" s="61" t="s">
        <v>174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27" customFormat="1" ht="2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44">
        <f>F19+1</f>
        <v>49</v>
      </c>
      <c r="H19" s="386"/>
      <c r="I19" s="62" t="s">
        <v>342</v>
      </c>
      <c r="J19" s="59" t="s">
        <v>260</v>
      </c>
      <c r="K19" s="59" t="s">
        <v>262</v>
      </c>
      <c r="L19" s="59" t="s">
        <v>225</v>
      </c>
      <c r="M19" s="59" t="s">
        <v>264</v>
      </c>
      <c r="N19" s="60" t="s">
        <v>265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s="27" customFormat="1" ht="2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44">
        <f>F20+4</f>
        <v>68</v>
      </c>
      <c r="H20" s="386"/>
      <c r="I20" s="59" t="s">
        <v>244</v>
      </c>
      <c r="J20" s="59" t="s">
        <v>262</v>
      </c>
      <c r="K20" s="59" t="s">
        <v>262</v>
      </c>
      <c r="L20" s="59" t="s">
        <v>266</v>
      </c>
      <c r="M20" s="59" t="s">
        <v>268</v>
      </c>
      <c r="N20" s="60" t="s">
        <v>269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27" customFormat="1" ht="2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44">
        <f>F21+4</f>
        <v>104</v>
      </c>
      <c r="H21" s="386"/>
      <c r="I21" s="59" t="s">
        <v>270</v>
      </c>
      <c r="J21" s="59" t="s">
        <v>272</v>
      </c>
      <c r="K21" s="60" t="s">
        <v>260</v>
      </c>
      <c r="L21" s="59" t="s">
        <v>275</v>
      </c>
      <c r="M21" s="59" t="s">
        <v>266</v>
      </c>
      <c r="N21" s="60" t="s">
        <v>268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27" customFormat="1" ht="18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49">
        <f>C22+7</f>
        <v>32.5</v>
      </c>
      <c r="H22" s="386"/>
      <c r="I22" s="59" t="s">
        <v>262</v>
      </c>
      <c r="J22" s="59" t="s">
        <v>233</v>
      </c>
      <c r="K22" s="59" t="s">
        <v>233</v>
      </c>
      <c r="L22" s="59" t="s">
        <v>233</v>
      </c>
      <c r="M22" s="59" t="s">
        <v>233</v>
      </c>
      <c r="N22" s="60" t="s">
        <v>233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27" customFormat="1" ht="18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44">
        <f>F23+0.8</f>
        <v>30.200000000000003</v>
      </c>
      <c r="H23" s="386"/>
      <c r="I23" s="59" t="s">
        <v>233</v>
      </c>
      <c r="J23" s="59" t="s">
        <v>233</v>
      </c>
      <c r="K23" s="59" t="s">
        <v>233</v>
      </c>
      <c r="L23" s="59" t="s">
        <v>233</v>
      </c>
      <c r="M23" s="59" t="s">
        <v>233</v>
      </c>
      <c r="N23" s="60" t="s">
        <v>276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ht="18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44">
        <f>F24+1.6</f>
        <v>31.2</v>
      </c>
      <c r="H24" s="386"/>
      <c r="I24" s="59" t="s">
        <v>233</v>
      </c>
      <c r="J24" s="59" t="s">
        <v>233</v>
      </c>
      <c r="K24" s="59" t="s">
        <v>233</v>
      </c>
      <c r="L24" s="59" t="s">
        <v>233</v>
      </c>
      <c r="M24" s="59" t="s">
        <v>233</v>
      </c>
      <c r="N24" s="60" t="s">
        <v>233</v>
      </c>
    </row>
    <row r="25" spans="1:255" ht="18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44">
        <f>F25+2</f>
        <v>40.75</v>
      </c>
      <c r="H25" s="386"/>
      <c r="I25" s="59" t="s">
        <v>277</v>
      </c>
      <c r="J25" s="59" t="s">
        <v>279</v>
      </c>
      <c r="K25" s="59" t="s">
        <v>278</v>
      </c>
      <c r="L25" s="59" t="s">
        <v>280</v>
      </c>
      <c r="M25" s="59" t="s">
        <v>282</v>
      </c>
      <c r="N25" s="60" t="s">
        <v>266</v>
      </c>
    </row>
    <row r="26" spans="1:255">
      <c r="A26" s="45"/>
      <c r="B26" s="51"/>
      <c r="C26" s="51"/>
      <c r="D26" s="44"/>
      <c r="E26" s="44"/>
      <c r="F26" s="51"/>
      <c r="G26" s="51"/>
      <c r="H26" s="386"/>
      <c r="I26" s="59"/>
      <c r="J26" s="59"/>
      <c r="K26" s="59"/>
      <c r="L26" s="59"/>
      <c r="M26" s="59"/>
      <c r="N26" s="60"/>
    </row>
    <row r="27" spans="1:255">
      <c r="A27" s="52"/>
      <c r="B27" s="53"/>
      <c r="C27" s="53"/>
      <c r="D27" s="53"/>
      <c r="E27" s="53"/>
      <c r="F27" s="53"/>
      <c r="G27" s="53"/>
      <c r="H27" s="387"/>
      <c r="I27" s="63"/>
      <c r="J27" s="63"/>
      <c r="K27" s="63"/>
      <c r="L27" s="63"/>
      <c r="M27" s="63"/>
      <c r="N27" s="64"/>
    </row>
    <row r="31" spans="1:255">
      <c r="O31" s="65"/>
    </row>
    <row r="32" spans="1:255">
      <c r="D32" s="54" t="s">
        <v>343</v>
      </c>
      <c r="E32" s="466">
        <v>44933</v>
      </c>
      <c r="F32" s="55"/>
      <c r="G32" s="55"/>
      <c r="H32" s="54" t="s">
        <v>344</v>
      </c>
      <c r="I32" s="54"/>
      <c r="J32" s="54"/>
      <c r="K32" s="54"/>
      <c r="L32" s="54" t="s">
        <v>186</v>
      </c>
      <c r="M32" s="54"/>
      <c r="O32" s="65"/>
    </row>
  </sheetData>
  <mergeCells count="10">
    <mergeCell ref="D4:F4"/>
    <mergeCell ref="A16:G16"/>
    <mergeCell ref="I16:N16"/>
    <mergeCell ref="B17:F17"/>
    <mergeCell ref="H2:H27"/>
    <mergeCell ref="B2:C2"/>
    <mergeCell ref="E2:G2"/>
    <mergeCell ref="J2:N2"/>
    <mergeCell ref="A3:G3"/>
    <mergeCell ref="I3:N3"/>
  </mergeCells>
  <phoneticPr fontId="54" type="noConversion"/>
  <pageMargins left="0.27500000000000002" right="0.118055555555556" top="0.51180555555555596" bottom="0.156944444444444" header="0.5" footer="0.118055555555556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22" sqref="D22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6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8" t="s">
        <v>345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</row>
    <row r="2" spans="1:15" s="2" customFormat="1" ht="18" customHeight="1">
      <c r="A2" s="437" t="s">
        <v>346</v>
      </c>
      <c r="B2" s="438" t="s">
        <v>347</v>
      </c>
      <c r="C2" s="438" t="s">
        <v>348</v>
      </c>
      <c r="D2" s="438" t="s">
        <v>349</v>
      </c>
      <c r="E2" s="438" t="s">
        <v>350</v>
      </c>
      <c r="F2" s="438" t="s">
        <v>351</v>
      </c>
      <c r="G2" s="438" t="s">
        <v>352</v>
      </c>
      <c r="H2" s="438" t="s">
        <v>353</v>
      </c>
      <c r="I2" s="4" t="s">
        <v>354</v>
      </c>
      <c r="J2" s="4" t="s">
        <v>355</v>
      </c>
      <c r="K2" s="4" t="s">
        <v>356</v>
      </c>
      <c r="L2" s="4" t="s">
        <v>357</v>
      </c>
      <c r="M2" s="4" t="s">
        <v>358</v>
      </c>
      <c r="N2" s="438" t="s">
        <v>359</v>
      </c>
      <c r="O2" s="438" t="s">
        <v>360</v>
      </c>
    </row>
    <row r="3" spans="1:15" s="2" customFormat="1" ht="18" customHeight="1">
      <c r="A3" s="437"/>
      <c r="B3" s="439"/>
      <c r="C3" s="439"/>
      <c r="D3" s="439"/>
      <c r="E3" s="439"/>
      <c r="F3" s="439"/>
      <c r="G3" s="439"/>
      <c r="H3" s="439"/>
      <c r="I3" s="4" t="s">
        <v>202</v>
      </c>
      <c r="J3" s="4" t="s">
        <v>202</v>
      </c>
      <c r="K3" s="4" t="s">
        <v>202</v>
      </c>
      <c r="L3" s="4" t="s">
        <v>202</v>
      </c>
      <c r="M3" s="4" t="s">
        <v>202</v>
      </c>
      <c r="N3" s="439"/>
      <c r="O3" s="439"/>
    </row>
    <row r="4" spans="1:15" ht="14.25" customHeight="1">
      <c r="A4" s="14">
        <v>1</v>
      </c>
      <c r="B4" s="14">
        <v>220826064</v>
      </c>
      <c r="C4" s="15" t="s">
        <v>361</v>
      </c>
      <c r="D4" s="14" t="s">
        <v>118</v>
      </c>
      <c r="E4" s="17" t="s">
        <v>362</v>
      </c>
      <c r="F4" s="6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v>3</v>
      </c>
      <c r="O4" s="6"/>
    </row>
    <row r="5" spans="1:15" ht="14.25" customHeight="1">
      <c r="A5" s="14">
        <v>2</v>
      </c>
      <c r="B5" s="14">
        <v>220826065</v>
      </c>
      <c r="C5" s="15" t="s">
        <v>361</v>
      </c>
      <c r="D5" s="14" t="s">
        <v>120</v>
      </c>
      <c r="E5" s="17" t="s">
        <v>362</v>
      </c>
      <c r="F5" s="6" t="s">
        <v>57</v>
      </c>
      <c r="G5" s="6" t="s">
        <v>65</v>
      </c>
      <c r="H5" s="6" t="s">
        <v>65</v>
      </c>
      <c r="I5" s="14">
        <v>2</v>
      </c>
      <c r="J5" s="14"/>
      <c r="K5" s="14">
        <v>1</v>
      </c>
      <c r="L5" s="14">
        <v>1</v>
      </c>
      <c r="M5" s="14">
        <v>1</v>
      </c>
      <c r="N5" s="14">
        <v>4</v>
      </c>
      <c r="O5" s="6"/>
    </row>
    <row r="6" spans="1:15" ht="14.25" customHeight="1">
      <c r="A6" s="14">
        <v>3</v>
      </c>
      <c r="B6" s="14">
        <v>220906018</v>
      </c>
      <c r="C6" s="15" t="s">
        <v>361</v>
      </c>
      <c r="D6" s="14" t="s">
        <v>119</v>
      </c>
      <c r="E6" s="17" t="s">
        <v>362</v>
      </c>
      <c r="F6" s="6" t="s">
        <v>57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1</v>
      </c>
      <c r="N6" s="14">
        <v>3</v>
      </c>
      <c r="O6" s="7"/>
    </row>
    <row r="7" spans="1:15" ht="14.25" customHeight="1">
      <c r="A7" s="14">
        <v>4</v>
      </c>
      <c r="B7" s="14">
        <v>220906017</v>
      </c>
      <c r="C7" s="15" t="s">
        <v>361</v>
      </c>
      <c r="D7" s="14" t="s">
        <v>363</v>
      </c>
      <c r="E7" s="17" t="s">
        <v>362</v>
      </c>
      <c r="F7" s="6" t="s">
        <v>57</v>
      </c>
      <c r="G7" s="6" t="s">
        <v>65</v>
      </c>
      <c r="H7" s="6" t="s">
        <v>65</v>
      </c>
      <c r="I7" s="14">
        <v>1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29" t="s">
        <v>364</v>
      </c>
      <c r="B10" s="430"/>
      <c r="C10" s="430"/>
      <c r="D10" s="431"/>
      <c r="E10" s="432"/>
      <c r="F10" s="433"/>
      <c r="G10" s="433"/>
      <c r="H10" s="433"/>
      <c r="I10" s="434"/>
      <c r="J10" s="429" t="s">
        <v>365</v>
      </c>
      <c r="K10" s="430"/>
      <c r="L10" s="430"/>
      <c r="M10" s="431"/>
      <c r="N10" s="11"/>
      <c r="O10" s="13"/>
    </row>
    <row r="11" spans="1:15" ht="72.95" customHeight="1">
      <c r="A11" s="435" t="s">
        <v>366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2023-01-07T05:53:07Z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254B6F9315794A38B4F360F2460DB0CA</vt:lpwstr>
  </property>
  <property fmtid="{D5CDD505-2E9C-101B-9397-08002B2CF9AE}" pid="4" name="KSOReadingLayout">
    <vt:bool>true</vt:bool>
  </property>
</Properties>
</file>