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1" sheetId="5" r:id="rId5"/>
    <sheet name="尾期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首期尺寸表!$A$1:$N$29</definedName>
    <definedName name="_xlnm.Print_Area" localSheetId="4">尾期1!$A$2:$K$42</definedName>
  </definedNames>
  <calcPr calcId="144525" concurrentCalc="0"/>
</workbook>
</file>

<file path=xl/sharedStrings.xml><?xml version="1.0" encoding="utf-8"?>
<sst xmlns="http://schemas.openxmlformats.org/spreadsheetml/2006/main" count="922" uniqueCount="426">
  <si>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</si>
  <si>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</si>
  <si>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</si>
  <si>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</si>
  <si>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</si>
  <si>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</si>
  <si>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</si>
  <si>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</si>
  <si>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</si>
  <si>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</si>
  <si>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</si>
  <si>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</si>
  <si>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</si>
  <si>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</si>
  <si>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</si>
  <si>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</si>
  <si>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</si>
  <si>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</si>
  <si>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</si>
  <si>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</si>
  <si>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</si>
  <si>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</si>
  <si>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</si>
  <si>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</si>
  <si>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</si>
  <si>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</si>
  <si>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</si>
  <si>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</si>
  <si>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</si>
  <si>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</si>
  <si>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</si>
  <si>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</si>
  <si>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</si>
  <si>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</si>
  <si>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</si>
  <si>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</si>
  <si>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</si>
  <si>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</si>
  <si>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</si>
  <si>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</si>
  <si>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</si>
  <si>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</si>
  <si>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</si>
  <si>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</si>
  <si>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</si>
  <si>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</si>
  <si>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</si>
  <si>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</si>
  <si>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</si>
  <si>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</si>
  <si>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</si>
  <si>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</si>
  <si>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</si>
  <si>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</si>
  <si>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</si>
  <si>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</si>
  <si>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</si>
  <si>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</si>
  <si>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</si>
  <si>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</si>
  <si>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</si>
  <si>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</si>
  <si>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</si>
  <si>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</si>
  <si>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</si>
  <si>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</si>
  <si>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</si>
  <si>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</si>
  <si>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</si>
  <si>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</si>
  <si>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</si>
  <si>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</si>
  <si>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</si>
  <si>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</si>
  <si>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</si>
  <si>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</si>
  <si>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</si>
  <si>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</si>
  <si>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</si>
  <si>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</si>
  <si>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</si>
  <si>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</si>
  <si>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</si>
  <si>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</si>
  <si>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</si>
  <si>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</si>
  <si>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</si>
  <si>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</si>
  <si>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</si>
  <si>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</si>
  <si>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</si>
  <si>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</si>
  <si>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</si>
  <si>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</si>
  <si>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</si>
  <si>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</si>
  <si>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</si>
  <si>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</si>
  <si>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</si>
  <si>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</si>
  <si>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</si>
  <si>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</si>
  <si>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</si>
  <si>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</si>
  <si>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</si>
  <si>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</si>
  <si>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</si>
  <si>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</si>
  <si>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</si>
  <si>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</si>
  <si>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</si>
  <si>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</si>
  <si>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</si>
  <si>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</si>
  <si>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</si>
  <si>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</si>
  <si>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</si>
  <si>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</si>
  <si>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</si>
  <si>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</si>
  <si>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</si>
  <si>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</si>
  <si>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</si>
  <si>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</si>
  <si>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</si>
  <si>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</si>
  <si>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</si>
  <si>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</si>
  <si>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</si>
  <si>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</si>
  <si>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</si>
  <si>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</si>
  <si>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</si>
  <si>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</si>
  <si>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</si>
  <si>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</si>
  <si>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</si>
  <si>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</si>
  <si>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</si>
  <si>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</si>
  <si>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</si>
  <si>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</si>
  <si>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</si>
  <si>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</si>
  <si>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</si>
  <si>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</si>
  <si>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</si>
  <si>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</si>
  <si>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</si>
  <si>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</si>
  <si>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</si>
  <si>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</si>
  <si>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</si>
  <si>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</si>
  <si>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</si>
  <si>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</si>
  <si>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</si>
  <si>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</si>
  <si>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</si>
  <si>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</si>
  <si>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</si>
  <si>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</si>
  <si>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</si>
  <si>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</si>
  <si>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</si>
  <si>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</si>
  <si>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</si>
  <si>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</si>
  <si>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</si>
  <si>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</si>
  <si>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</si>
  <si>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</si>
  <si>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</si>
  <si>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</si>
  <si>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</si>
  <si>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</si>
  <si>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</si>
  <si>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</si>
  <si>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</si>
  <si>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</si>
  <si>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</si>
  <si>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</si>
  <si>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</si>
  <si>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香水紫：130规格15件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</si>
  <si>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</si>
  <si>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</si>
  <si>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</si>
  <si>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</si>
  <si>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</si>
  <si>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1.合袖口线迹不齐1件</t>
  </si>
  <si>
    <t>2.开旗明线起皱1件</t>
  </si>
  <si>
    <t>3.压领明线宽窄不均匀1件</t>
  </si>
  <si>
    <t>4.上腰起皱左右不均匀1件</t>
  </si>
  <si>
    <t>共4件</t>
  </si>
  <si>
    <t>以上问题已经返修处理.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</si>
  <si>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</si>
  <si>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</si>
  <si>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</si>
  <si>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</si>
  <si>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</si>
  <si>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</si>
  <si>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</si>
  <si>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</si>
  <si>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</si>
  <si>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</si>
  <si>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</si>
  <si>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</si>
  <si>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QC出货报告书</t>
  </si>
  <si>
    <t>QAUUAL84147</t>
  </si>
  <si>
    <t>儿童套装</t>
  </si>
  <si>
    <t>诸城天耀</t>
  </si>
  <si>
    <t>合同日期</t>
  </si>
  <si>
    <t>1月5号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</si>
  <si>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</si>
  <si>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</si>
  <si>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</si>
  <si>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</si>
  <si>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</si>
  <si>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</si>
  <si>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</si>
  <si>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</si>
  <si>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</si>
  <si>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</si>
  <si>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</si>
  <si>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采购凭证号</t>
  </si>
  <si>
    <t>CGDD22110200150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</si>
  <si>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</si>
  <si>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</si>
  <si>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</si>
  <si>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</si>
  <si>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</si>
  <si>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</si>
  <si>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</si>
  <si>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</si>
  <si>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</si>
  <si>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</si>
  <si>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</si>
  <si>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</si>
  <si>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</si>
  <si>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</si>
  <si>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</si>
  <si>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</si>
  <si>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</si>
  <si>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</si>
  <si>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</si>
  <si>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</si>
  <si>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</si>
  <si>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</si>
  <si>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鸡尾酒绿色：120码5件 第5箱， 130码5件 第3箱， 140码5件 第4箱， 150码5件 第6箱， 160码5件 第7箱， 165码5件 第5箱，</t>
  </si>
  <si>
    <t>海贝粉色：120码5件 第9箱， 130码5件 第10箱， 140码5件 第11箱， 150码5件 第8箱， 160码5件 第12箱， 165码5件 第9箱，</t>
  </si>
  <si>
    <t>情况说明：</t>
  </si>
  <si>
    <t xml:space="preserve">【问题点描述】  </t>
  </si>
  <si>
    <t>1.脏污1件</t>
  </si>
  <si>
    <t>2.线头2件</t>
  </si>
  <si>
    <t>共3件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</si>
  <si>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</si>
  <si>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</si>
  <si>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</si>
  <si>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</si>
  <si>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</si>
  <si>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</si>
  <si>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</si>
  <si>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诸城天耀QC</t>
  </si>
  <si>
    <t>检验人</t>
  </si>
  <si>
    <t>谢修玲</t>
  </si>
  <si>
    <t>2023.1.5</t>
  </si>
  <si>
    <t>张霞</t>
  </si>
  <si>
    <t>QC规格测量表</t>
  </si>
  <si>
    <t>款号QAUUAL84147</t>
  </si>
  <si>
    <t>儿童卫衣</t>
  </si>
  <si>
    <t>部位名称</t>
  </si>
  <si>
    <t>指示规格  FINAL SPEC</t>
  </si>
  <si>
    <t>样品规格  SAMPLE SPEC</t>
  </si>
  <si>
    <t>海贝粉</t>
  </si>
  <si>
    <t>鸡尾酒绿</t>
  </si>
  <si>
    <t>120/60.</t>
  </si>
  <si>
    <t>130/64.</t>
  </si>
  <si>
    <t>140/68.</t>
  </si>
  <si>
    <t>150/72.</t>
  </si>
  <si>
    <t>160/80A.</t>
  </si>
  <si>
    <t>165/84A</t>
  </si>
  <si>
    <t>后中长</t>
  </si>
  <si>
    <t>+0.6/-0.5/+0.8</t>
  </si>
  <si>
    <t>+0.8/-0.5/-</t>
  </si>
  <si>
    <t>-0.5/+0.7/-0.6</t>
  </si>
  <si>
    <t>+1/-/-0.7</t>
  </si>
  <si>
    <t>胸围</t>
  </si>
  <si>
    <t>-/+0.5/-0.5</t>
  </si>
  <si>
    <t>+1/-/+0.8</t>
  </si>
  <si>
    <t>摆围（拉量）</t>
  </si>
  <si>
    <t>+1/-/-</t>
  </si>
  <si>
    <t>+1/+0.5/-0.3</t>
  </si>
  <si>
    <t>摆围（松量）</t>
  </si>
  <si>
    <t>+0.5/-0.4/-</t>
  </si>
  <si>
    <t>肩宽</t>
  </si>
  <si>
    <t>+0.5/-0.3/-</t>
  </si>
  <si>
    <t>+0.2/-0.3/+0.4</t>
  </si>
  <si>
    <t>下领围</t>
  </si>
  <si>
    <t>+0.2/-0.2/+0.3</t>
  </si>
  <si>
    <t>后中袖长</t>
  </si>
  <si>
    <t>-0.2/-0.3/-0.4</t>
  </si>
  <si>
    <t>+0.5/+0.3/+0.4</t>
  </si>
  <si>
    <r>
      <rPr>
        <b/>
        <sz val="10"/>
        <rFont val="宋体"/>
        <charset val="134"/>
      </rPr>
      <t>袖肥</t>
    </r>
    <r>
      <rPr>
        <b/>
        <sz val="10"/>
        <rFont val="仿宋_GB2312"/>
        <charset val="134"/>
      </rPr>
      <t>/2</t>
    </r>
  </si>
  <si>
    <t>-/-0.2/-</t>
  </si>
  <si>
    <r>
      <rPr>
        <b/>
        <sz val="10"/>
        <rFont val="宋体"/>
        <charset val="134"/>
      </rPr>
      <t>袖肘围</t>
    </r>
    <r>
      <rPr>
        <b/>
        <sz val="10"/>
        <rFont val="仿宋_GB2312"/>
        <charset val="134"/>
      </rPr>
      <t>/2</t>
    </r>
  </si>
  <si>
    <r>
      <rPr>
        <b/>
        <sz val="10"/>
        <rFont val="宋体"/>
        <charset val="134"/>
      </rPr>
      <t>袖口围</t>
    </r>
    <r>
      <rPr>
        <b/>
        <sz val="10"/>
        <rFont val="仿宋_GB2312"/>
        <charset val="134"/>
      </rPr>
      <t>/2</t>
    </r>
    <r>
      <rPr>
        <b/>
        <sz val="10"/>
        <rFont val="宋体"/>
        <charset val="134"/>
      </rPr>
      <t>（拉量）</t>
    </r>
  </si>
  <si>
    <r>
      <rPr>
        <b/>
        <sz val="10"/>
        <rFont val="宋体"/>
        <charset val="134"/>
      </rPr>
      <t>袖口围</t>
    </r>
    <r>
      <rPr>
        <b/>
        <sz val="10"/>
        <rFont val="仿宋_GB2312"/>
        <charset val="134"/>
      </rPr>
      <t>/2</t>
    </r>
    <r>
      <rPr>
        <b/>
        <sz val="10"/>
        <rFont val="宋体"/>
        <charset val="134"/>
      </rPr>
      <t>（松量）</t>
    </r>
  </si>
  <si>
    <t>+0.6/+0.6/-0.5</t>
  </si>
  <si>
    <t>+0.6/+0.5/0</t>
  </si>
  <si>
    <t>+1/+0.6/-0.8</t>
  </si>
  <si>
    <t>+0.3/0/-0.2</t>
  </si>
  <si>
    <t>下摆高</t>
  </si>
  <si>
    <t>+0.8/+1/-0.8</t>
  </si>
  <si>
    <t>0/-0.3/0</t>
  </si>
  <si>
    <t>+1/+1/-0.8</t>
  </si>
  <si>
    <t>+0.6/+1/-0.3</t>
  </si>
  <si>
    <t>袖口高螺纹</t>
  </si>
  <si>
    <t>0/+0.3/+0.5</t>
  </si>
  <si>
    <t>+0.3/0/+0.5</t>
  </si>
  <si>
    <t>0/+0.4/+0.2</t>
  </si>
  <si>
    <t>0/0/+0.5</t>
  </si>
  <si>
    <t>领口高螺纹</t>
  </si>
  <si>
    <t>+0.6/-0.5/+0.3</t>
  </si>
  <si>
    <t>+0.5/+0.3/+0.5</t>
  </si>
  <si>
    <t>+0.5/-0.5/+0.3</t>
  </si>
  <si>
    <t>+0.6/-0.5/0</t>
  </si>
  <si>
    <t>绣花距离领口位置</t>
  </si>
  <si>
    <t>+0.5/+0.6/-0.5</t>
  </si>
  <si>
    <t>-0.3/+0.5/+0.3</t>
  </si>
  <si>
    <t>+0.5/+0.3/-0.5</t>
  </si>
  <si>
    <t>+0.5/0/-0.5</t>
  </si>
  <si>
    <t xml:space="preserve"> 1. 初期请洗测2-3件，有问题的另加测量数量。</t>
  </si>
  <si>
    <t>验货时间：2023.1.5</t>
  </si>
  <si>
    <t>跟单QC:陈海芳</t>
  </si>
  <si>
    <t>工厂负责人：张霞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</si>
  <si>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</si>
  <si>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</si>
  <si>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</si>
  <si>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</si>
  <si>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</si>
  <si>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</si>
  <si>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</si>
  <si>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</si>
  <si>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</si>
  <si>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</si>
  <si>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</si>
  <si>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</si>
  <si>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</si>
  <si>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</si>
  <si>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</si>
  <si>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</si>
  <si>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</si>
  <si>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</si>
  <si>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</si>
  <si>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</si>
  <si>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0830#</t>
  </si>
  <si>
    <t>拉架卫衣布</t>
  </si>
  <si>
    <t>海贝粉色</t>
  </si>
  <si>
    <t>OEM</t>
  </si>
  <si>
    <t>YES</t>
  </si>
  <si>
    <t>0820#</t>
  </si>
  <si>
    <t>鸡尾酒绿色</t>
  </si>
  <si>
    <t>制表时间：2022.12.10</t>
  </si>
  <si>
    <t>测试人签名：高华兵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</si>
  <si>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</si>
  <si>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</si>
  <si>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</si>
  <si>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</si>
  <si>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</si>
  <si>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</si>
  <si>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</si>
  <si>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</si>
  <si>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</si>
  <si>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雄芮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</si>
  <si>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</si>
  <si>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</si>
  <si>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</si>
  <si>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</si>
  <si>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</si>
  <si>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</si>
  <si>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</si>
  <si>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</si>
  <si>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</si>
  <si>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</si>
  <si>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</si>
  <si>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</si>
  <si>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</si>
  <si>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</si>
  <si>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</si>
  <si>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</si>
  <si>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</si>
  <si>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</si>
  <si>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</si>
  <si>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</si>
  <si>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</si>
  <si>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</si>
  <si>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</si>
  <si>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</si>
  <si>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</si>
  <si>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</si>
  <si>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</si>
  <si>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</si>
  <si>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</si>
  <si>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</si>
  <si>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</si>
  <si>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</si>
  <si>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</si>
  <si>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</si>
  <si>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海贝粉/鸡尾酒绿</t>
  </si>
  <si>
    <t>上衣前片</t>
  </si>
  <si>
    <t>亮片绣花</t>
  </si>
  <si>
    <t>川海</t>
  </si>
  <si>
    <t>ZY00031</t>
  </si>
  <si>
    <t>2022.12.10</t>
  </si>
  <si>
    <t>高华兵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</si>
  <si>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</si>
  <si>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</si>
  <si>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</si>
  <si>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</si>
  <si>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</si>
  <si>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</si>
  <si>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粉色</t>
  </si>
  <si>
    <t>QAXXBL84355</t>
  </si>
  <si>
    <t>东莞泰丰</t>
  </si>
  <si>
    <t>ZD00119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</si>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</sst>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81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theme="2" tint="-0.899990844447157"/>
      <name val="宋体"/>
      <charset val="134"/>
    </font>
    <font>
      <b/>
      <sz val="10"/>
      <name val="仿宋_GB2312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8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56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7" fillId="0" borderId="0">
      <alignment horizontal="center" vertical="center"/>
    </xf>
    <xf numFmtId="0" fontId="54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6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16" borderId="83" applyNumberFormat="0" applyFont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84" applyNumberFormat="0" applyFill="0" applyAlignment="0" applyProtection="0">
      <alignment vertical="center"/>
    </xf>
    <xf numFmtId="0" fontId="67" fillId="0" borderId="84" applyNumberFormat="0" applyFill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8" fillId="20" borderId="86" applyNumberFormat="0" applyAlignment="0" applyProtection="0">
      <alignment vertical="center"/>
    </xf>
    <xf numFmtId="0" fontId="69" fillId="20" borderId="82" applyNumberFormat="0" applyAlignment="0" applyProtection="0">
      <alignment vertical="center"/>
    </xf>
    <xf numFmtId="0" fontId="70" fillId="21" borderId="87" applyNumberFormat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71" fillId="0" borderId="88" applyNumberFormat="0" applyFill="0" applyAlignment="0" applyProtection="0">
      <alignment vertical="center"/>
    </xf>
    <xf numFmtId="0" fontId="56" fillId="0" borderId="0">
      <alignment horizontal="center" vertical="center"/>
    </xf>
    <xf numFmtId="0" fontId="72" fillId="0" borderId="89" applyNumberFormat="0" applyFill="0" applyAlignment="0" applyProtection="0">
      <alignment vertical="center"/>
    </xf>
    <xf numFmtId="0" fontId="56" fillId="0" borderId="0">
      <alignment horizontal="center" vertical="center"/>
    </xf>
    <xf numFmtId="0" fontId="73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6" fillId="0" borderId="0">
      <alignment horizontal="center" vertical="center"/>
    </xf>
    <xf numFmtId="0" fontId="54" fillId="2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75" fillId="32" borderId="0">
      <alignment horizontal="center" vertical="center"/>
    </xf>
    <xf numFmtId="0" fontId="54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76" fillId="0" borderId="0">
      <alignment horizontal="center" vertical="center"/>
    </xf>
    <xf numFmtId="0" fontId="54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6" fillId="0" borderId="0">
      <alignment horizontal="center" vertical="center"/>
    </xf>
    <xf numFmtId="0" fontId="56" fillId="0" borderId="0">
      <alignment horizontal="center" vertical="top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56" fillId="0" borderId="0">
      <alignment horizontal="center" vertical="center"/>
    </xf>
    <xf numFmtId="0" fontId="17" fillId="0" borderId="0">
      <alignment horizontal="center" vertical="center"/>
    </xf>
    <xf numFmtId="0" fontId="77" fillId="0" borderId="0">
      <alignment horizontal="center" vertical="center"/>
    </xf>
    <xf numFmtId="0" fontId="76" fillId="0" borderId="0">
      <alignment horizontal="left" vertical="center"/>
    </xf>
    <xf numFmtId="0" fontId="56" fillId="0" borderId="0">
      <alignment horizontal="left" vertical="center"/>
    </xf>
    <xf numFmtId="0" fontId="18" fillId="0" borderId="0">
      <alignment horizontal="left" vertical="top"/>
    </xf>
    <xf numFmtId="0" fontId="56" fillId="0" borderId="0">
      <alignment horizontal="left" vertical="top"/>
    </xf>
    <xf numFmtId="0" fontId="76" fillId="40" borderId="0">
      <alignment horizontal="center" vertical="center"/>
    </xf>
    <xf numFmtId="0" fontId="76" fillId="4" borderId="0">
      <alignment horizontal="center" vertical="center"/>
    </xf>
    <xf numFmtId="0" fontId="76" fillId="41" borderId="0">
      <alignment horizontal="center" vertical="center"/>
    </xf>
    <xf numFmtId="0" fontId="78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21" fillId="0" borderId="0">
      <alignment vertical="center"/>
    </xf>
    <xf numFmtId="0" fontId="79" fillId="0" borderId="0" applyProtection="0">
      <alignment vertical="center"/>
    </xf>
    <xf numFmtId="0" fontId="0" fillId="0" borderId="0"/>
  </cellStyleXfs>
  <cellXfs count="4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6" xfId="57" applyFont="1" applyBorder="1" applyAlignment="1">
      <alignment horizontal="center" wrapText="1"/>
    </xf>
    <xf numFmtId="0" fontId="6" fillId="3" borderId="2" xfId="83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3" borderId="10" xfId="57" applyFont="1" applyFill="1" applyBorder="1" applyAlignment="1">
      <alignment horizontal="center" wrapText="1"/>
    </xf>
    <xf numFmtId="0" fontId="4" fillId="3" borderId="5" xfId="57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11" xfId="57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83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0" fontId="1" fillId="0" borderId="2" xfId="84" applyFont="1" applyBorder="1" applyAlignment="1">
      <alignment horizontal="center"/>
    </xf>
    <xf numFmtId="0" fontId="1" fillId="0" borderId="2" xfId="84" applyFont="1" applyBorder="1"/>
    <xf numFmtId="10" fontId="1" fillId="0" borderId="2" xfId="84" applyNumberFormat="1" applyFont="1" applyBorder="1" applyAlignment="1">
      <alignment horizontal="center"/>
    </xf>
    <xf numFmtId="0" fontId="4" fillId="0" borderId="2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8" fillId="0" borderId="2" xfId="57" applyFont="1" applyBorder="1" applyAlignment="1">
      <alignment horizontal="center" vertical="center" wrapText="1"/>
    </xf>
    <xf numFmtId="0" fontId="19" fillId="0" borderId="2" xfId="78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21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7" fillId="0" borderId="14" xfId="60" applyFont="1" applyBorder="1" applyAlignment="1">
      <alignment horizontal="center" wrapText="1"/>
    </xf>
    <xf numFmtId="0" fontId="4" fillId="0" borderId="5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3" fillId="3" borderId="0" xfId="80" applyFont="1" applyFill="1"/>
    <xf numFmtId="0" fontId="23" fillId="3" borderId="0" xfId="80" applyFont="1" applyFill="1" applyBorder="1" applyAlignment="1">
      <alignment horizontal="center"/>
    </xf>
    <xf numFmtId="0" fontId="23" fillId="3" borderId="2" xfId="79" applyFont="1" applyFill="1" applyBorder="1" applyAlignment="1">
      <alignment horizontal="left" vertical="center"/>
    </xf>
    <xf numFmtId="0" fontId="23" fillId="3" borderId="2" xfId="79" applyFont="1" applyFill="1" applyBorder="1" applyAlignment="1">
      <alignment horizontal="center" vertical="center"/>
    </xf>
    <xf numFmtId="0" fontId="23" fillId="3" borderId="2" xfId="79" applyFont="1" applyFill="1" applyBorder="1" applyAlignment="1">
      <alignment vertical="center"/>
    </xf>
    <xf numFmtId="0" fontId="23" fillId="3" borderId="2" xfId="80" applyFont="1" applyFill="1" applyBorder="1" applyAlignment="1">
      <alignment horizontal="center"/>
    </xf>
    <xf numFmtId="0" fontId="23" fillId="3" borderId="2" xfId="80" applyFont="1" applyFill="1" applyBorder="1" applyAlignment="1" applyProtection="1">
      <alignment horizontal="center" vertical="center"/>
    </xf>
    <xf numFmtId="0" fontId="23" fillId="3" borderId="2" xfId="8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177" fontId="16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4" fillId="5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3" borderId="0" xfId="81" applyFont="1" applyFill="1">
      <alignment vertical="center"/>
    </xf>
    <xf numFmtId="49" fontId="23" fillId="3" borderId="2" xfId="81" applyNumberFormat="1" applyFont="1" applyFill="1" applyBorder="1" applyAlignment="1">
      <alignment horizontal="center" vertical="center"/>
    </xf>
    <xf numFmtId="14" fontId="23" fillId="3" borderId="0" xfId="80" applyNumberFormat="1" applyFont="1" applyFill="1"/>
    <xf numFmtId="0" fontId="16" fillId="0" borderId="0" xfId="79" applyFill="1" applyBorder="1" applyAlignment="1">
      <alignment horizontal="left" vertical="center"/>
    </xf>
    <xf numFmtId="0" fontId="16" fillId="0" borderId="0" xfId="79" applyFont="1" applyFill="1" applyAlignment="1">
      <alignment horizontal="left" vertical="center"/>
    </xf>
    <xf numFmtId="0" fontId="16" fillId="0" borderId="0" xfId="79" applyFill="1" applyAlignment="1">
      <alignment horizontal="left" vertical="center"/>
    </xf>
    <xf numFmtId="0" fontId="28" fillId="0" borderId="15" xfId="79" applyFont="1" applyFill="1" applyBorder="1" applyAlignment="1">
      <alignment horizontal="center" vertical="top"/>
    </xf>
    <xf numFmtId="0" fontId="24" fillId="0" borderId="16" xfId="79" applyFont="1" applyFill="1" applyBorder="1" applyAlignment="1">
      <alignment horizontal="left" vertical="center"/>
    </xf>
    <xf numFmtId="0" fontId="29" fillId="0" borderId="17" xfId="79" applyFont="1" applyBorder="1" applyAlignment="1">
      <alignment horizontal="center" vertical="center"/>
    </xf>
    <xf numFmtId="0" fontId="24" fillId="0" borderId="18" xfId="79" applyFont="1" applyFill="1" applyBorder="1" applyAlignment="1">
      <alignment horizontal="center" vertical="center"/>
    </xf>
    <xf numFmtId="0" fontId="29" fillId="0" borderId="19" xfId="79" applyFont="1" applyBorder="1" applyAlignment="1">
      <alignment horizontal="left" vertical="center"/>
    </xf>
    <xf numFmtId="0" fontId="29" fillId="0" borderId="20" xfId="79" applyFont="1" applyBorder="1" applyAlignment="1">
      <alignment horizontal="left" vertical="center"/>
    </xf>
    <xf numFmtId="0" fontId="24" fillId="0" borderId="21" xfId="79" applyFont="1" applyFill="1" applyBorder="1" applyAlignment="1">
      <alignment vertical="center"/>
    </xf>
    <xf numFmtId="0" fontId="29" fillId="0" borderId="19" xfId="79" applyFont="1" applyFill="1" applyBorder="1" applyAlignment="1">
      <alignment horizontal="center" vertical="center"/>
    </xf>
    <xf numFmtId="0" fontId="24" fillId="0" borderId="19" xfId="79" applyFont="1" applyFill="1" applyBorder="1" applyAlignment="1">
      <alignment vertical="center"/>
    </xf>
    <xf numFmtId="58" fontId="30" fillId="0" borderId="19" xfId="79" applyNumberFormat="1" applyFont="1" applyFill="1" applyBorder="1" applyAlignment="1">
      <alignment horizontal="center" vertical="center"/>
    </xf>
    <xf numFmtId="0" fontId="30" fillId="0" borderId="19" xfId="79" applyFont="1" applyFill="1" applyBorder="1" applyAlignment="1">
      <alignment horizontal="center" vertical="center"/>
    </xf>
    <xf numFmtId="0" fontId="24" fillId="0" borderId="19" xfId="79" applyFont="1" applyFill="1" applyBorder="1" applyAlignment="1">
      <alignment horizontal="center" vertical="center"/>
    </xf>
    <xf numFmtId="0" fontId="24" fillId="0" borderId="21" xfId="79" applyFont="1" applyFill="1" applyBorder="1" applyAlignment="1">
      <alignment horizontal="left" vertical="center"/>
    </xf>
    <xf numFmtId="0" fontId="29" fillId="0" borderId="19" xfId="79" applyFont="1" applyFill="1" applyBorder="1" applyAlignment="1">
      <alignment horizontal="right" vertical="center"/>
    </xf>
    <xf numFmtId="0" fontId="24" fillId="0" borderId="19" xfId="79" applyFont="1" applyFill="1" applyBorder="1" applyAlignment="1">
      <alignment horizontal="left" vertical="center"/>
    </xf>
    <xf numFmtId="0" fontId="24" fillId="0" borderId="22" xfId="79" applyFont="1" applyFill="1" applyBorder="1" applyAlignment="1">
      <alignment vertical="center"/>
    </xf>
    <xf numFmtId="0" fontId="29" fillId="0" borderId="23" xfId="79" applyFont="1" applyFill="1" applyBorder="1" applyAlignment="1">
      <alignment horizontal="right" vertical="center"/>
    </xf>
    <xf numFmtId="0" fontId="24" fillId="0" borderId="23" xfId="79" applyFont="1" applyFill="1" applyBorder="1" applyAlignment="1">
      <alignment vertical="center"/>
    </xf>
    <xf numFmtId="0" fontId="30" fillId="0" borderId="23" xfId="79" applyFont="1" applyFill="1" applyBorder="1" applyAlignment="1">
      <alignment vertical="center"/>
    </xf>
    <xf numFmtId="0" fontId="30" fillId="0" borderId="23" xfId="79" applyFont="1" applyFill="1" applyBorder="1" applyAlignment="1">
      <alignment horizontal="left" vertical="center"/>
    </xf>
    <xf numFmtId="0" fontId="24" fillId="0" borderId="23" xfId="79" applyFont="1" applyFill="1" applyBorder="1" applyAlignment="1">
      <alignment horizontal="left" vertical="center"/>
    </xf>
    <xf numFmtId="0" fontId="24" fillId="0" borderId="0" xfId="79" applyFont="1" applyFill="1" applyBorder="1" applyAlignment="1">
      <alignment vertical="center"/>
    </xf>
    <xf numFmtId="0" fontId="30" fillId="0" borderId="0" xfId="79" applyFont="1" applyFill="1" applyBorder="1" applyAlignment="1">
      <alignment vertical="center"/>
    </xf>
    <xf numFmtId="0" fontId="30" fillId="0" borderId="0" xfId="79" applyFont="1" applyFill="1" applyAlignment="1">
      <alignment horizontal="left" vertical="center"/>
    </xf>
    <xf numFmtId="0" fontId="24" fillId="0" borderId="16" xfId="79" applyFont="1" applyFill="1" applyBorder="1" applyAlignment="1">
      <alignment vertical="center"/>
    </xf>
    <xf numFmtId="0" fontId="24" fillId="0" borderId="18" xfId="79" applyFont="1" applyFill="1" applyBorder="1" applyAlignment="1">
      <alignment vertical="center"/>
    </xf>
    <xf numFmtId="0" fontId="30" fillId="0" borderId="24" xfId="79" applyFont="1" applyFill="1" applyBorder="1" applyAlignment="1">
      <alignment horizontal="center" vertical="center"/>
    </xf>
    <xf numFmtId="0" fontId="30" fillId="0" borderId="25" xfId="79" applyFont="1" applyFill="1" applyBorder="1" applyAlignment="1">
      <alignment horizontal="center" vertical="center"/>
    </xf>
    <xf numFmtId="0" fontId="30" fillId="0" borderId="19" xfId="79" applyFont="1" applyFill="1" applyBorder="1" applyAlignment="1">
      <alignment horizontal="left" vertical="center"/>
    </xf>
    <xf numFmtId="0" fontId="30" fillId="0" borderId="19" xfId="79" applyFont="1" applyFill="1" applyBorder="1" applyAlignment="1">
      <alignment vertical="center"/>
    </xf>
    <xf numFmtId="0" fontId="30" fillId="0" borderId="26" xfId="79" applyFont="1" applyFill="1" applyBorder="1" applyAlignment="1">
      <alignment horizontal="center" vertical="center"/>
    </xf>
    <xf numFmtId="0" fontId="30" fillId="0" borderId="27" xfId="79" applyFont="1" applyFill="1" applyBorder="1" applyAlignment="1">
      <alignment horizontal="center" vertical="center"/>
    </xf>
    <xf numFmtId="0" fontId="31" fillId="0" borderId="28" xfId="79" applyFont="1" applyFill="1" applyBorder="1" applyAlignment="1">
      <alignment horizontal="left" vertical="center"/>
    </xf>
    <xf numFmtId="0" fontId="31" fillId="0" borderId="27" xfId="79" applyFont="1" applyFill="1" applyBorder="1" applyAlignment="1">
      <alignment horizontal="left" vertical="center"/>
    </xf>
    <xf numFmtId="0" fontId="30" fillId="0" borderId="0" xfId="79" applyFont="1" applyFill="1" applyBorder="1" applyAlignment="1">
      <alignment horizontal="left" vertical="center"/>
    </xf>
    <xf numFmtId="0" fontId="24" fillId="0" borderId="18" xfId="79" applyFont="1" applyFill="1" applyBorder="1" applyAlignment="1">
      <alignment horizontal="left" vertical="center"/>
    </xf>
    <xf numFmtId="0" fontId="30" fillId="0" borderId="21" xfId="79" applyFont="1" applyFill="1" applyBorder="1" applyAlignment="1">
      <alignment horizontal="left" vertical="center"/>
    </xf>
    <xf numFmtId="0" fontId="30" fillId="0" borderId="21" xfId="79" applyFont="1" applyFill="1" applyBorder="1" applyAlignment="1">
      <alignment horizontal="left" vertical="center" wrapText="1"/>
    </xf>
    <xf numFmtId="0" fontId="30" fillId="0" borderId="19" xfId="79" applyFont="1" applyFill="1" applyBorder="1" applyAlignment="1">
      <alignment horizontal="left" vertical="center" wrapText="1"/>
    </xf>
    <xf numFmtId="0" fontId="24" fillId="0" borderId="22" xfId="79" applyFont="1" applyFill="1" applyBorder="1" applyAlignment="1">
      <alignment horizontal="left" vertical="center"/>
    </xf>
    <xf numFmtId="0" fontId="16" fillId="0" borderId="23" xfId="79" applyFill="1" applyBorder="1" applyAlignment="1">
      <alignment horizontal="center" vertical="center"/>
    </xf>
    <xf numFmtId="0" fontId="24" fillId="0" borderId="29" xfId="79" applyFont="1" applyFill="1" applyBorder="1" applyAlignment="1">
      <alignment horizontal="center" vertical="center"/>
    </xf>
    <xf numFmtId="0" fontId="24" fillId="0" borderId="30" xfId="79" applyFont="1" applyFill="1" applyBorder="1" applyAlignment="1">
      <alignment horizontal="left" vertical="center"/>
    </xf>
    <xf numFmtId="0" fontId="24" fillId="0" borderId="25" xfId="79" applyFont="1" applyFill="1" applyBorder="1" applyAlignment="1">
      <alignment horizontal="left" vertical="center"/>
    </xf>
    <xf numFmtId="0" fontId="16" fillId="0" borderId="28" xfId="79" applyFont="1" applyFill="1" applyBorder="1" applyAlignment="1">
      <alignment horizontal="left" vertical="center"/>
    </xf>
    <xf numFmtId="0" fontId="16" fillId="0" borderId="27" xfId="79" applyFont="1" applyFill="1" applyBorder="1" applyAlignment="1">
      <alignment horizontal="left" vertical="center"/>
    </xf>
    <xf numFmtId="0" fontId="30" fillId="0" borderId="28" xfId="79" applyFont="1" applyFill="1" applyBorder="1" applyAlignment="1">
      <alignment horizontal="left" vertical="center"/>
    </xf>
    <xf numFmtId="0" fontId="30" fillId="0" borderId="27" xfId="79" applyFont="1" applyFill="1" applyBorder="1" applyAlignment="1">
      <alignment horizontal="left" vertical="center"/>
    </xf>
    <xf numFmtId="0" fontId="29" fillId="0" borderId="28" xfId="79" applyFont="1" applyFill="1" applyBorder="1" applyAlignment="1">
      <alignment horizontal="left" vertical="center"/>
    </xf>
    <xf numFmtId="0" fontId="29" fillId="0" borderId="27" xfId="79" applyFont="1" applyFill="1" applyBorder="1" applyAlignment="1">
      <alignment horizontal="left" vertical="center"/>
    </xf>
    <xf numFmtId="0" fontId="30" fillId="0" borderId="31" xfId="79" applyFont="1" applyFill="1" applyBorder="1" applyAlignment="1">
      <alignment horizontal="left" vertical="center"/>
    </xf>
    <xf numFmtId="0" fontId="30" fillId="0" borderId="32" xfId="79" applyFont="1" applyFill="1" applyBorder="1" applyAlignment="1">
      <alignment horizontal="left" vertical="center"/>
    </xf>
    <xf numFmtId="0" fontId="31" fillId="0" borderId="16" xfId="79" applyFont="1" applyFill="1" applyBorder="1" applyAlignment="1">
      <alignment horizontal="left" vertical="center"/>
    </xf>
    <xf numFmtId="0" fontId="31" fillId="0" borderId="18" xfId="79" applyFont="1" applyFill="1" applyBorder="1" applyAlignment="1">
      <alignment horizontal="left" vertical="center"/>
    </xf>
    <xf numFmtId="0" fontId="24" fillId="0" borderId="26" xfId="79" applyFont="1" applyFill="1" applyBorder="1" applyAlignment="1">
      <alignment horizontal="left" vertical="center"/>
    </xf>
    <xf numFmtId="0" fontId="24" fillId="0" borderId="33" xfId="79" applyFont="1" applyFill="1" applyBorder="1" applyAlignment="1">
      <alignment horizontal="left" vertical="center"/>
    </xf>
    <xf numFmtId="0" fontId="30" fillId="0" borderId="23" xfId="79" applyFont="1" applyFill="1" applyBorder="1" applyAlignment="1">
      <alignment horizontal="center" vertical="center"/>
    </xf>
    <xf numFmtId="58" fontId="30" fillId="0" borderId="23" xfId="79" applyNumberFormat="1" applyFont="1" applyFill="1" applyBorder="1" applyAlignment="1">
      <alignment vertical="center"/>
    </xf>
    <xf numFmtId="0" fontId="24" fillId="0" borderId="23" xfId="79" applyFont="1" applyFill="1" applyBorder="1" applyAlignment="1">
      <alignment horizontal="center" vertical="center"/>
    </xf>
    <xf numFmtId="0" fontId="30" fillId="0" borderId="18" xfId="79" applyFont="1" applyFill="1" applyBorder="1" applyAlignment="1">
      <alignment horizontal="center" vertical="center"/>
    </xf>
    <xf numFmtId="0" fontId="30" fillId="0" borderId="34" xfId="79" applyFont="1" applyFill="1" applyBorder="1" applyAlignment="1">
      <alignment horizontal="center" vertical="center"/>
    </xf>
    <xf numFmtId="0" fontId="24" fillId="0" borderId="20" xfId="79" applyFont="1" applyFill="1" applyBorder="1" applyAlignment="1">
      <alignment horizontal="center" vertical="center"/>
    </xf>
    <xf numFmtId="0" fontId="30" fillId="0" borderId="20" xfId="79" applyFont="1" applyFill="1" applyBorder="1" applyAlignment="1">
      <alignment horizontal="left" vertical="center"/>
    </xf>
    <xf numFmtId="0" fontId="30" fillId="0" borderId="35" xfId="79" applyFont="1" applyFill="1" applyBorder="1" applyAlignment="1">
      <alignment horizontal="left" vertical="center"/>
    </xf>
    <xf numFmtId="0" fontId="30" fillId="0" borderId="36" xfId="79" applyFont="1" applyFill="1" applyBorder="1" applyAlignment="1">
      <alignment horizontal="center" vertical="center"/>
    </xf>
    <xf numFmtId="0" fontId="30" fillId="0" borderId="37" xfId="79" applyFont="1" applyFill="1" applyBorder="1" applyAlignment="1">
      <alignment horizontal="center" vertical="center"/>
    </xf>
    <xf numFmtId="0" fontId="31" fillId="0" borderId="37" xfId="79" applyFont="1" applyFill="1" applyBorder="1" applyAlignment="1">
      <alignment horizontal="left" vertical="center"/>
    </xf>
    <xf numFmtId="0" fontId="24" fillId="0" borderId="34" xfId="79" applyFont="1" applyFill="1" applyBorder="1" applyAlignment="1">
      <alignment horizontal="left" vertical="center"/>
    </xf>
    <xf numFmtId="0" fontId="24" fillId="0" borderId="20" xfId="79" applyFont="1" applyFill="1" applyBorder="1" applyAlignment="1">
      <alignment horizontal="left" vertical="center"/>
    </xf>
    <xf numFmtId="0" fontId="30" fillId="0" borderId="20" xfId="79" applyFont="1" applyFill="1" applyBorder="1" applyAlignment="1">
      <alignment horizontal="left" vertical="center" wrapText="1"/>
    </xf>
    <xf numFmtId="0" fontId="16" fillId="0" borderId="35" xfId="79" applyFill="1" applyBorder="1" applyAlignment="1">
      <alignment horizontal="center" vertical="center"/>
    </xf>
    <xf numFmtId="0" fontId="24" fillId="0" borderId="36" xfId="79" applyFont="1" applyFill="1" applyBorder="1" applyAlignment="1">
      <alignment horizontal="left" vertical="center"/>
    </xf>
    <xf numFmtId="0" fontId="16" fillId="0" borderId="37" xfId="79" applyFont="1" applyFill="1" applyBorder="1" applyAlignment="1">
      <alignment horizontal="left" vertical="center"/>
    </xf>
    <xf numFmtId="0" fontId="30" fillId="0" borderId="37" xfId="79" applyFont="1" applyFill="1" applyBorder="1" applyAlignment="1">
      <alignment horizontal="left" vertical="center"/>
    </xf>
    <xf numFmtId="0" fontId="29" fillId="0" borderId="37" xfId="79" applyFont="1" applyFill="1" applyBorder="1" applyAlignment="1">
      <alignment horizontal="left" vertical="center"/>
    </xf>
    <xf numFmtId="0" fontId="30" fillId="0" borderId="38" xfId="79" applyFont="1" applyFill="1" applyBorder="1" applyAlignment="1">
      <alignment horizontal="left" vertical="center"/>
    </xf>
    <xf numFmtId="0" fontId="31" fillId="0" borderId="34" xfId="79" applyFont="1" applyFill="1" applyBorder="1" applyAlignment="1">
      <alignment horizontal="left" vertical="center"/>
    </xf>
    <xf numFmtId="0" fontId="30" fillId="0" borderId="35" xfId="79" applyFont="1" applyFill="1" applyBorder="1" applyAlignment="1">
      <alignment horizontal="center" vertical="center"/>
    </xf>
    <xf numFmtId="0" fontId="32" fillId="3" borderId="0" xfId="80" applyFont="1" applyFill="1" applyBorder="1" applyAlignment="1">
      <alignment horizontal="center"/>
    </xf>
    <xf numFmtId="0" fontId="33" fillId="3" borderId="0" xfId="80" applyFont="1" applyFill="1" applyBorder="1" applyAlignment="1">
      <alignment horizontal="center"/>
    </xf>
    <xf numFmtId="0" fontId="34" fillId="3" borderId="2" xfId="79" applyFont="1" applyFill="1" applyBorder="1" applyAlignment="1">
      <alignment horizontal="left" vertical="center"/>
    </xf>
    <xf numFmtId="0" fontId="34" fillId="3" borderId="2" xfId="79" applyFont="1" applyFill="1" applyBorder="1" applyAlignment="1">
      <alignment vertical="center"/>
    </xf>
    <xf numFmtId="0" fontId="34" fillId="3" borderId="2" xfId="80" applyFont="1" applyFill="1" applyBorder="1" applyAlignment="1" applyProtection="1">
      <alignment horizontal="center" vertical="center"/>
    </xf>
    <xf numFmtId="0" fontId="34" fillId="3" borderId="2" xfId="8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31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177" fontId="29" fillId="3" borderId="2" xfId="0" applyNumberFormat="1" applyFont="1" applyFill="1" applyBorder="1" applyAlignment="1">
      <alignment horizontal="center"/>
    </xf>
    <xf numFmtId="176" fontId="29" fillId="3" borderId="2" xfId="0" applyNumberFormat="1" applyFont="1" applyFill="1" applyBorder="1" applyAlignment="1">
      <alignment horizontal="center"/>
    </xf>
    <xf numFmtId="176" fontId="29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6" fontId="29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29" fillId="3" borderId="2" xfId="0" applyNumberFormat="1" applyFont="1" applyFill="1" applyBorder="1" applyAlignment="1">
      <alignment horizontal="left" vertical="center"/>
    </xf>
    <xf numFmtId="0" fontId="23" fillId="3" borderId="2" xfId="80" applyFont="1" applyFill="1" applyBorder="1" applyAlignment="1"/>
    <xf numFmtId="49" fontId="23" fillId="3" borderId="2" xfId="81" applyNumberFormat="1" applyFont="1" applyFill="1" applyBorder="1" applyAlignment="1">
      <alignment horizontal="left" vertical="center"/>
    </xf>
    <xf numFmtId="0" fontId="34" fillId="3" borderId="0" xfId="80" applyFont="1" applyFill="1"/>
    <xf numFmtId="0" fontId="34" fillId="3" borderId="2" xfId="81" applyFont="1" applyFill="1" applyBorder="1" applyAlignment="1">
      <alignment horizontal="center" vertical="center"/>
    </xf>
    <xf numFmtId="49" fontId="34" fillId="3" borderId="2" xfId="81" applyNumberFormat="1" applyFont="1" applyFill="1" applyBorder="1" applyAlignment="1">
      <alignment horizontal="center" vertical="center"/>
    </xf>
    <xf numFmtId="14" fontId="34" fillId="3" borderId="0" xfId="80" applyNumberFormat="1" applyFont="1" applyFill="1"/>
    <xf numFmtId="0" fontId="16" fillId="0" borderId="0" xfId="79" applyFont="1" applyBorder="1" applyAlignment="1">
      <alignment horizontal="left" vertical="center"/>
    </xf>
    <xf numFmtId="0" fontId="16" fillId="0" borderId="0" xfId="79" applyFont="1" applyAlignment="1">
      <alignment horizontal="left" vertical="center"/>
    </xf>
    <xf numFmtId="0" fontId="35" fillId="0" borderId="15" xfId="79" applyFont="1" applyBorder="1" applyAlignment="1">
      <alignment horizontal="center" vertical="top"/>
    </xf>
    <xf numFmtId="0" fontId="36" fillId="0" borderId="39" xfId="79" applyFont="1" applyBorder="1" applyAlignment="1">
      <alignment horizontal="left" vertical="center"/>
    </xf>
    <xf numFmtId="0" fontId="36" fillId="0" borderId="17" xfId="79" applyFont="1" applyBorder="1" applyAlignment="1">
      <alignment horizontal="center" vertical="center"/>
    </xf>
    <xf numFmtId="0" fontId="31" fillId="0" borderId="17" xfId="79" applyFont="1" applyBorder="1" applyAlignment="1">
      <alignment horizontal="left" vertical="center"/>
    </xf>
    <xf numFmtId="0" fontId="31" fillId="0" borderId="16" xfId="79" applyFont="1" applyBorder="1" applyAlignment="1">
      <alignment horizontal="center" vertical="center"/>
    </xf>
    <xf numFmtId="0" fontId="31" fillId="0" borderId="18" xfId="79" applyFont="1" applyBorder="1" applyAlignment="1">
      <alignment horizontal="center" vertical="center"/>
    </xf>
    <xf numFmtId="0" fontId="31" fillId="0" borderId="34" xfId="79" applyFont="1" applyBorder="1" applyAlignment="1">
      <alignment horizontal="center" vertical="center"/>
    </xf>
    <xf numFmtId="0" fontId="36" fillId="0" borderId="16" xfId="79" applyFont="1" applyBorder="1" applyAlignment="1">
      <alignment horizontal="center" vertical="center"/>
    </xf>
    <xf numFmtId="0" fontId="36" fillId="0" borderId="18" xfId="79" applyFont="1" applyBorder="1" applyAlignment="1">
      <alignment horizontal="center" vertical="center"/>
    </xf>
    <xf numFmtId="0" fontId="36" fillId="0" borderId="34" xfId="79" applyFont="1" applyBorder="1" applyAlignment="1">
      <alignment horizontal="center" vertical="center"/>
    </xf>
    <xf numFmtId="0" fontId="31" fillId="0" borderId="21" xfId="79" applyFont="1" applyBorder="1" applyAlignment="1">
      <alignment horizontal="left" vertical="center"/>
    </xf>
    <xf numFmtId="0" fontId="31" fillId="0" borderId="19" xfId="79" applyFont="1" applyBorder="1" applyAlignment="1">
      <alignment horizontal="left" vertical="center"/>
    </xf>
    <xf numFmtId="14" fontId="29" fillId="0" borderId="19" xfId="79" applyNumberFormat="1" applyFont="1" applyBorder="1" applyAlignment="1">
      <alignment horizontal="center" vertical="center"/>
    </xf>
    <xf numFmtId="14" fontId="29" fillId="0" borderId="20" xfId="79" applyNumberFormat="1" applyFont="1" applyBorder="1" applyAlignment="1">
      <alignment horizontal="center" vertical="center"/>
    </xf>
    <xf numFmtId="0" fontId="31" fillId="0" borderId="21" xfId="79" applyFont="1" applyBorder="1" applyAlignment="1">
      <alignment vertical="center"/>
    </xf>
    <xf numFmtId="0" fontId="29" fillId="0" borderId="19" xfId="79" applyFont="1" applyBorder="1" applyAlignment="1">
      <alignment vertical="center"/>
    </xf>
    <xf numFmtId="0" fontId="29" fillId="0" borderId="20" xfId="79" applyFont="1" applyBorder="1" applyAlignment="1">
      <alignment vertical="center"/>
    </xf>
    <xf numFmtId="0" fontId="31" fillId="0" borderId="19" xfId="79" applyFont="1" applyBorder="1" applyAlignment="1">
      <alignment vertical="center"/>
    </xf>
    <xf numFmtId="0" fontId="29" fillId="0" borderId="26" xfId="79" applyFont="1" applyBorder="1" applyAlignment="1">
      <alignment horizontal="left" vertical="center"/>
    </xf>
    <xf numFmtId="0" fontId="29" fillId="0" borderId="37" xfId="79" applyFont="1" applyBorder="1" applyAlignment="1">
      <alignment horizontal="left" vertical="center"/>
    </xf>
    <xf numFmtId="0" fontId="16" fillId="0" borderId="19" xfId="79" applyFont="1" applyBorder="1" applyAlignment="1">
      <alignment vertical="center"/>
    </xf>
    <xf numFmtId="0" fontId="31" fillId="0" borderId="22" xfId="79" applyFont="1" applyBorder="1" applyAlignment="1">
      <alignment vertical="center"/>
    </xf>
    <xf numFmtId="0" fontId="29" fillId="0" borderId="23" xfId="79" applyFont="1" applyBorder="1" applyAlignment="1">
      <alignment horizontal="center" vertical="center"/>
    </xf>
    <xf numFmtId="0" fontId="29" fillId="0" borderId="35" xfId="79" applyFont="1" applyBorder="1" applyAlignment="1">
      <alignment horizontal="center" vertical="center"/>
    </xf>
    <xf numFmtId="0" fontId="31" fillId="0" borderId="22" xfId="79" applyFont="1" applyBorder="1" applyAlignment="1">
      <alignment horizontal="left" vertical="center"/>
    </xf>
    <xf numFmtId="0" fontId="31" fillId="0" borderId="23" xfId="79" applyFont="1" applyBorder="1" applyAlignment="1">
      <alignment horizontal="left" vertical="center"/>
    </xf>
    <xf numFmtId="14" fontId="29" fillId="0" borderId="23" xfId="79" applyNumberFormat="1" applyFont="1" applyBorder="1" applyAlignment="1">
      <alignment horizontal="center" vertical="center"/>
    </xf>
    <xf numFmtId="14" fontId="29" fillId="0" borderId="35" xfId="79" applyNumberFormat="1" applyFont="1" applyBorder="1" applyAlignment="1">
      <alignment horizontal="center" vertical="center"/>
    </xf>
    <xf numFmtId="0" fontId="31" fillId="0" borderId="40" xfId="79" applyFont="1" applyBorder="1" applyAlignment="1">
      <alignment horizontal="left" vertical="center"/>
    </xf>
    <xf numFmtId="0" fontId="31" fillId="0" borderId="29" xfId="79" applyFont="1" applyBorder="1" applyAlignment="1">
      <alignment horizontal="left" vertical="center"/>
    </xf>
    <xf numFmtId="0" fontId="36" fillId="0" borderId="41" xfId="79" applyFont="1" applyBorder="1" applyAlignment="1">
      <alignment horizontal="left" vertical="center"/>
    </xf>
    <xf numFmtId="0" fontId="36" fillId="0" borderId="42" xfId="79" applyFont="1" applyBorder="1" applyAlignment="1">
      <alignment horizontal="left" vertical="center"/>
    </xf>
    <xf numFmtId="0" fontId="31" fillId="0" borderId="43" xfId="79" applyFont="1" applyBorder="1" applyAlignment="1">
      <alignment vertical="center"/>
    </xf>
    <xf numFmtId="0" fontId="16" fillId="0" borderId="44" xfId="79" applyFont="1" applyBorder="1" applyAlignment="1">
      <alignment horizontal="left" vertical="center"/>
    </xf>
    <xf numFmtId="0" fontId="29" fillId="0" borderId="44" xfId="79" applyFont="1" applyBorder="1" applyAlignment="1">
      <alignment horizontal="left" vertical="center"/>
    </xf>
    <xf numFmtId="0" fontId="16" fillId="0" borderId="44" xfId="79" applyFont="1" applyBorder="1" applyAlignment="1">
      <alignment vertical="center"/>
    </xf>
    <xf numFmtId="0" fontId="31" fillId="0" borderId="44" xfId="79" applyFont="1" applyBorder="1" applyAlignment="1">
      <alignment vertical="center"/>
    </xf>
    <xf numFmtId="0" fontId="16" fillId="0" borderId="19" xfId="79" applyFont="1" applyBorder="1" applyAlignment="1">
      <alignment horizontal="left" vertical="center"/>
    </xf>
    <xf numFmtId="0" fontId="31" fillId="0" borderId="43" xfId="79" applyFont="1" applyBorder="1" applyAlignment="1">
      <alignment horizontal="center" vertical="center"/>
    </xf>
    <xf numFmtId="0" fontId="29" fillId="0" borderId="44" xfId="79" applyFont="1" applyBorder="1" applyAlignment="1">
      <alignment horizontal="center" vertical="center"/>
    </xf>
    <xf numFmtId="0" fontId="31" fillId="0" borderId="44" xfId="79" applyFont="1" applyBorder="1" applyAlignment="1">
      <alignment horizontal="center" vertical="center"/>
    </xf>
    <xf numFmtId="0" fontId="16" fillId="0" borderId="44" xfId="79" applyFont="1" applyBorder="1" applyAlignment="1">
      <alignment horizontal="center" vertical="center"/>
    </xf>
    <xf numFmtId="0" fontId="31" fillId="0" borderId="21" xfId="79" applyFont="1" applyBorder="1" applyAlignment="1">
      <alignment horizontal="center" vertical="center"/>
    </xf>
    <xf numFmtId="0" fontId="29" fillId="0" borderId="19" xfId="79" applyFont="1" applyBorder="1" applyAlignment="1">
      <alignment horizontal="center" vertical="center"/>
    </xf>
    <xf numFmtId="0" fontId="31" fillId="0" borderId="19" xfId="79" applyFont="1" applyBorder="1" applyAlignment="1">
      <alignment horizontal="center" vertical="center"/>
    </xf>
    <xf numFmtId="0" fontId="16" fillId="0" borderId="19" xfId="79" applyFont="1" applyBorder="1" applyAlignment="1">
      <alignment horizontal="center" vertical="center"/>
    </xf>
    <xf numFmtId="0" fontId="31" fillId="0" borderId="31" xfId="79" applyFont="1" applyBorder="1" applyAlignment="1">
      <alignment horizontal="left" vertical="center" wrapText="1"/>
    </xf>
    <xf numFmtId="0" fontId="31" fillId="0" borderId="32" xfId="79" applyFont="1" applyBorder="1" applyAlignment="1">
      <alignment horizontal="left" vertical="center" wrapText="1"/>
    </xf>
    <xf numFmtId="0" fontId="31" fillId="0" borderId="43" xfId="79" applyFont="1" applyBorder="1" applyAlignment="1">
      <alignment horizontal="left" vertical="center"/>
    </xf>
    <xf numFmtId="0" fontId="31" fillId="0" borderId="44" xfId="79" applyFont="1" applyBorder="1" applyAlignment="1">
      <alignment horizontal="left" vertical="center"/>
    </xf>
    <xf numFmtId="0" fontId="37" fillId="0" borderId="45" xfId="79" applyFont="1" applyBorder="1" applyAlignment="1">
      <alignment horizontal="left" vertical="center" wrapText="1"/>
    </xf>
    <xf numFmtId="0" fontId="29" fillId="0" borderId="21" xfId="79" applyFont="1" applyBorder="1" applyAlignment="1">
      <alignment horizontal="left" vertical="center"/>
    </xf>
    <xf numFmtId="9" fontId="29" fillId="0" borderId="19" xfId="79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left" vertical="center"/>
    </xf>
    <xf numFmtId="0" fontId="36" fillId="0" borderId="42" xfId="0" applyFont="1" applyBorder="1" applyAlignment="1">
      <alignment horizontal="left" vertical="center"/>
    </xf>
    <xf numFmtId="9" fontId="29" fillId="0" borderId="30" xfId="79" applyNumberFormat="1" applyFont="1" applyBorder="1" applyAlignment="1">
      <alignment horizontal="left" vertical="center"/>
    </xf>
    <xf numFmtId="9" fontId="29" fillId="0" borderId="25" xfId="79" applyNumberFormat="1" applyFont="1" applyBorder="1" applyAlignment="1">
      <alignment horizontal="left" vertical="center"/>
    </xf>
    <xf numFmtId="9" fontId="29" fillId="0" borderId="31" xfId="79" applyNumberFormat="1" applyFont="1" applyBorder="1" applyAlignment="1">
      <alignment horizontal="left" vertical="center"/>
    </xf>
    <xf numFmtId="9" fontId="29" fillId="0" borderId="32" xfId="79" applyNumberFormat="1" applyFont="1" applyBorder="1" applyAlignment="1">
      <alignment horizontal="left" vertical="center"/>
    </xf>
    <xf numFmtId="0" fontId="24" fillId="0" borderId="43" xfId="79" applyFont="1" applyFill="1" applyBorder="1" applyAlignment="1">
      <alignment horizontal="left" vertical="center"/>
    </xf>
    <xf numFmtId="0" fontId="24" fillId="0" borderId="44" xfId="79" applyFont="1" applyFill="1" applyBorder="1" applyAlignment="1">
      <alignment horizontal="left" vertical="center"/>
    </xf>
    <xf numFmtId="0" fontId="24" fillId="0" borderId="46" xfId="79" applyFont="1" applyFill="1" applyBorder="1" applyAlignment="1">
      <alignment horizontal="left" vertical="center"/>
    </xf>
    <xf numFmtId="0" fontId="24" fillId="0" borderId="32" xfId="79" applyFont="1" applyFill="1" applyBorder="1" applyAlignment="1">
      <alignment horizontal="left" vertical="center"/>
    </xf>
    <xf numFmtId="0" fontId="36" fillId="0" borderId="29" xfId="79" applyFont="1" applyFill="1" applyBorder="1" applyAlignment="1">
      <alignment horizontal="left" vertical="center"/>
    </xf>
    <xf numFmtId="0" fontId="29" fillId="0" borderId="47" xfId="79" applyFont="1" applyFill="1" applyBorder="1" applyAlignment="1">
      <alignment horizontal="left" vertical="center"/>
    </xf>
    <xf numFmtId="0" fontId="29" fillId="0" borderId="48" xfId="79" applyFont="1" applyFill="1" applyBorder="1" applyAlignment="1">
      <alignment horizontal="left" vertical="center"/>
    </xf>
    <xf numFmtId="0" fontId="31" fillId="0" borderId="31" xfId="79" applyFont="1" applyFill="1" applyBorder="1" applyAlignment="1">
      <alignment horizontal="left" vertical="center"/>
    </xf>
    <xf numFmtId="0" fontId="31" fillId="0" borderId="32" xfId="79" applyFont="1" applyFill="1" applyBorder="1" applyAlignment="1">
      <alignment horizontal="left" vertical="center"/>
    </xf>
    <xf numFmtId="0" fontId="36" fillId="0" borderId="39" xfId="79" applyFont="1" applyBorder="1" applyAlignment="1">
      <alignment vertical="center"/>
    </xf>
    <xf numFmtId="0" fontId="38" fillId="0" borderId="42" xfId="79" applyFont="1" applyBorder="1" applyAlignment="1">
      <alignment horizontal="center" vertical="center"/>
    </xf>
    <xf numFmtId="0" fontId="36" fillId="0" borderId="17" xfId="79" applyFont="1" applyBorder="1" applyAlignment="1">
      <alignment vertical="center"/>
    </xf>
    <xf numFmtId="0" fontId="29" fillId="0" borderId="49" xfId="79" applyFont="1" applyBorder="1" applyAlignment="1">
      <alignment vertical="center"/>
    </xf>
    <xf numFmtId="0" fontId="36" fillId="0" borderId="49" xfId="79" applyFont="1" applyBorder="1" applyAlignment="1">
      <alignment vertical="center"/>
    </xf>
    <xf numFmtId="58" fontId="16" fillId="0" borderId="17" xfId="79" applyNumberFormat="1" applyFont="1" applyBorder="1" applyAlignment="1">
      <alignment vertical="center"/>
    </xf>
    <xf numFmtId="0" fontId="36" fillId="0" borderId="29" xfId="79" applyFont="1" applyBorder="1" applyAlignment="1">
      <alignment horizontal="center" vertical="center"/>
    </xf>
    <xf numFmtId="0" fontId="29" fillId="0" borderId="40" xfId="79" applyFont="1" applyFill="1" applyBorder="1" applyAlignment="1">
      <alignment horizontal="left" vertical="center"/>
    </xf>
    <xf numFmtId="0" fontId="29" fillId="0" borderId="29" xfId="79" applyFont="1" applyFill="1" applyBorder="1" applyAlignment="1">
      <alignment horizontal="left" vertical="center"/>
    </xf>
    <xf numFmtId="0" fontId="16" fillId="0" borderId="49" xfId="79" applyFont="1" applyBorder="1" applyAlignment="1">
      <alignment vertical="center"/>
    </xf>
    <xf numFmtId="0" fontId="16" fillId="0" borderId="17" xfId="79" applyFont="1" applyBorder="1" applyAlignment="1">
      <alignment horizontal="center" vertical="center"/>
    </xf>
    <xf numFmtId="0" fontId="16" fillId="0" borderId="50" xfId="79" applyFont="1" applyBorder="1" applyAlignment="1">
      <alignment horizontal="center" vertical="center"/>
    </xf>
    <xf numFmtId="0" fontId="29" fillId="0" borderId="23" xfId="79" applyFont="1" applyBorder="1" applyAlignment="1">
      <alignment horizontal="left" vertical="center"/>
    </xf>
    <xf numFmtId="0" fontId="29" fillId="0" borderId="35" xfId="79" applyFont="1" applyBorder="1" applyAlignment="1">
      <alignment horizontal="left" vertical="center"/>
    </xf>
    <xf numFmtId="0" fontId="31" fillId="0" borderId="51" xfId="79" applyFont="1" applyBorder="1" applyAlignment="1">
      <alignment horizontal="left" vertical="center"/>
    </xf>
    <xf numFmtId="0" fontId="36" fillId="0" borderId="52" xfId="79" applyFont="1" applyBorder="1" applyAlignment="1">
      <alignment horizontal="left" vertical="center"/>
    </xf>
    <xf numFmtId="0" fontId="29" fillId="0" borderId="53" xfId="79" applyFont="1" applyBorder="1" applyAlignment="1">
      <alignment horizontal="left" vertical="center"/>
    </xf>
    <xf numFmtId="0" fontId="31" fillId="0" borderId="35" xfId="79" applyFont="1" applyBorder="1" applyAlignment="1">
      <alignment horizontal="left" vertical="center"/>
    </xf>
    <xf numFmtId="0" fontId="31" fillId="0" borderId="0" xfId="79" applyFont="1" applyBorder="1" applyAlignment="1">
      <alignment vertical="center"/>
    </xf>
    <xf numFmtId="0" fontId="31" fillId="0" borderId="38" xfId="79" applyFont="1" applyBorder="1" applyAlignment="1">
      <alignment horizontal="left" vertical="center" wrapText="1"/>
    </xf>
    <xf numFmtId="0" fontId="31" fillId="0" borderId="53" xfId="79" applyFont="1" applyBorder="1" applyAlignment="1">
      <alignment horizontal="left" vertical="center"/>
    </xf>
    <xf numFmtId="0" fontId="24" fillId="0" borderId="20" xfId="79" applyFont="1" applyBorder="1" applyAlignment="1">
      <alignment horizontal="left" vertical="center"/>
    </xf>
    <xf numFmtId="0" fontId="39" fillId="0" borderId="20" xfId="79" applyFont="1" applyBorder="1" applyAlignment="1">
      <alignment horizontal="left" vertical="center" wrapText="1"/>
    </xf>
    <xf numFmtId="0" fontId="39" fillId="0" borderId="20" xfId="79" applyFont="1" applyBorder="1" applyAlignment="1">
      <alignment horizontal="left" vertical="center"/>
    </xf>
    <xf numFmtId="0" fontId="30" fillId="0" borderId="20" xfId="79" applyFont="1" applyBorder="1" applyAlignment="1">
      <alignment horizontal="left" vertical="center"/>
    </xf>
    <xf numFmtId="0" fontId="36" fillId="0" borderId="52" xfId="0" applyFont="1" applyBorder="1" applyAlignment="1">
      <alignment horizontal="left" vertical="center"/>
    </xf>
    <xf numFmtId="9" fontId="29" fillId="0" borderId="36" xfId="79" applyNumberFormat="1" applyFont="1" applyBorder="1" applyAlignment="1">
      <alignment horizontal="left" vertical="center"/>
    </xf>
    <xf numFmtId="9" fontId="29" fillId="0" borderId="38" xfId="79" applyNumberFormat="1" applyFont="1" applyBorder="1" applyAlignment="1">
      <alignment horizontal="left" vertical="center"/>
    </xf>
    <xf numFmtId="0" fontId="24" fillId="0" borderId="53" xfId="79" applyFont="1" applyFill="1" applyBorder="1" applyAlignment="1">
      <alignment horizontal="left" vertical="center"/>
    </xf>
    <xf numFmtId="0" fontId="24" fillId="0" borderId="38" xfId="79" applyFont="1" applyFill="1" applyBorder="1" applyAlignment="1">
      <alignment horizontal="left" vertical="center"/>
    </xf>
    <xf numFmtId="0" fontId="29" fillId="0" borderId="54" xfId="79" applyFont="1" applyFill="1" applyBorder="1" applyAlignment="1">
      <alignment horizontal="left" vertical="center"/>
    </xf>
    <xf numFmtId="0" fontId="31" fillId="0" borderId="38" xfId="79" applyFont="1" applyFill="1" applyBorder="1" applyAlignment="1">
      <alignment horizontal="left" vertical="center"/>
    </xf>
    <xf numFmtId="0" fontId="36" fillId="0" borderId="55" xfId="79" applyFont="1" applyBorder="1" applyAlignment="1">
      <alignment horizontal="center" vertical="center"/>
    </xf>
    <xf numFmtId="0" fontId="29" fillId="0" borderId="49" xfId="79" applyFont="1" applyBorder="1" applyAlignment="1">
      <alignment horizontal="center" vertical="center"/>
    </xf>
    <xf numFmtId="0" fontId="29" fillId="0" borderId="51" xfId="79" applyFont="1" applyBorder="1" applyAlignment="1">
      <alignment horizontal="center" vertical="center"/>
    </xf>
    <xf numFmtId="0" fontId="29" fillId="0" borderId="51" xfId="79" applyFont="1" applyFill="1" applyBorder="1" applyAlignment="1">
      <alignment horizontal="left" vertical="center"/>
    </xf>
    <xf numFmtId="0" fontId="40" fillId="0" borderId="56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41" fillId="0" borderId="58" xfId="0" applyFont="1" applyBorder="1"/>
    <xf numFmtId="0" fontId="41" fillId="0" borderId="2" xfId="0" applyFont="1" applyBorder="1"/>
    <xf numFmtId="0" fontId="41" fillId="0" borderId="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9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58" xfId="0" applyBorder="1"/>
    <xf numFmtId="0" fontId="0" fillId="6" borderId="2" xfId="0" applyFill="1" applyBorder="1"/>
    <xf numFmtId="0" fontId="0" fillId="0" borderId="59" xfId="0" applyBorder="1"/>
    <xf numFmtId="0" fontId="0" fillId="0" borderId="60" xfId="0" applyBorder="1"/>
    <xf numFmtId="0" fontId="0" fillId="6" borderId="60" xfId="0" applyFill="1" applyBorder="1"/>
    <xf numFmtId="0" fontId="0" fillId="7" borderId="0" xfId="0" applyFill="1"/>
    <xf numFmtId="0" fontId="40" fillId="0" borderId="61" xfId="0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/>
    </xf>
    <xf numFmtId="0" fontId="41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42" fillId="0" borderId="65" xfId="0" applyFont="1" applyBorder="1" applyAlignment="1">
      <alignment horizontal="justify" vertical="center" wrapText="1"/>
    </xf>
    <xf numFmtId="0" fontId="0" fillId="0" borderId="65" xfId="0" applyBorder="1" applyAlignment="1">
      <alignment wrapText="1"/>
    </xf>
    <xf numFmtId="0" fontId="43" fillId="9" borderId="66" xfId="0" applyFont="1" applyFill="1" applyBorder="1" applyAlignment="1">
      <alignment horizontal="center" vertical="center" wrapText="1"/>
    </xf>
    <xf numFmtId="0" fontId="43" fillId="9" borderId="67" xfId="0" applyFont="1" applyFill="1" applyBorder="1" applyAlignment="1">
      <alignment horizontal="center" vertical="center" wrapText="1"/>
    </xf>
    <xf numFmtId="0" fontId="43" fillId="9" borderId="68" xfId="0" applyFont="1" applyFill="1" applyBorder="1" applyAlignment="1">
      <alignment horizontal="center" vertical="center" wrapText="1"/>
    </xf>
    <xf numFmtId="0" fontId="43" fillId="9" borderId="6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3" fillId="9" borderId="70" xfId="0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 wrapText="1"/>
    </xf>
    <xf numFmtId="0" fontId="43" fillId="9" borderId="71" xfId="0" applyFont="1" applyFill="1" applyBorder="1" applyAlignment="1">
      <alignment horizontal="center" vertical="center" wrapText="1"/>
    </xf>
    <xf numFmtId="0" fontId="43" fillId="9" borderId="72" xfId="0" applyFont="1" applyFill="1" applyBorder="1" applyAlignment="1">
      <alignment horizontal="center" vertical="center" wrapText="1"/>
    </xf>
    <xf numFmtId="0" fontId="44" fillId="10" borderId="40" xfId="0" applyFont="1" applyFill="1" applyBorder="1" applyAlignment="1">
      <alignment horizontal="center"/>
    </xf>
    <xf numFmtId="0" fontId="44" fillId="10" borderId="29" xfId="0" applyFont="1" applyFill="1" applyBorder="1" applyAlignment="1">
      <alignment horizontal="center"/>
    </xf>
    <xf numFmtId="0" fontId="44" fillId="4" borderId="29" xfId="0" applyFont="1" applyFill="1" applyBorder="1" applyAlignment="1">
      <alignment horizontal="center"/>
    </xf>
    <xf numFmtId="0" fontId="45" fillId="10" borderId="73" xfId="0" applyFont="1" applyFill="1" applyBorder="1" applyAlignment="1">
      <alignment horizontal="center"/>
    </xf>
    <xf numFmtId="0" fontId="45" fillId="10" borderId="74" xfId="0" applyFont="1" applyFill="1" applyBorder="1" applyAlignment="1">
      <alignment horizontal="center"/>
    </xf>
    <xf numFmtId="0" fontId="45" fillId="4" borderId="74" xfId="0" applyFont="1" applyFill="1" applyBorder="1" applyAlignment="1">
      <alignment horizontal="center"/>
    </xf>
    <xf numFmtId="0" fontId="46" fillId="10" borderId="58" xfId="0" applyFont="1" applyFill="1" applyBorder="1" applyAlignment="1">
      <alignment horizontal="center"/>
    </xf>
    <xf numFmtId="0" fontId="46" fillId="10" borderId="2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6" fillId="10" borderId="59" xfId="0" applyFont="1" applyFill="1" applyBorder="1" applyAlignment="1">
      <alignment horizontal="center"/>
    </xf>
    <xf numFmtId="0" fontId="29" fillId="10" borderId="60" xfId="0" applyFont="1" applyFill="1" applyBorder="1" applyAlignment="1">
      <alignment horizontal="center"/>
    </xf>
    <xf numFmtId="0" fontId="29" fillId="4" borderId="60" xfId="0" applyFont="1" applyFill="1" applyBorder="1" applyAlignment="1">
      <alignment horizontal="center"/>
    </xf>
    <xf numFmtId="0" fontId="47" fillId="10" borderId="73" xfId="0" applyFont="1" applyFill="1" applyBorder="1" applyAlignment="1">
      <alignment horizontal="center"/>
    </xf>
    <xf numFmtId="0" fontId="48" fillId="10" borderId="58" xfId="0" applyFont="1" applyFill="1" applyBorder="1" applyAlignment="1">
      <alignment horizontal="center"/>
    </xf>
    <xf numFmtId="0" fontId="49" fillId="10" borderId="2" xfId="0" applyFont="1" applyFill="1" applyBorder="1" applyAlignment="1">
      <alignment horizontal="center"/>
    </xf>
    <xf numFmtId="0" fontId="49" fillId="4" borderId="2" xfId="0" applyFont="1" applyFill="1" applyBorder="1" applyAlignment="1">
      <alignment horizontal="center"/>
    </xf>
    <xf numFmtId="0" fontId="48" fillId="10" borderId="59" xfId="0" applyFont="1" applyFill="1" applyBorder="1" applyAlignment="1">
      <alignment horizontal="center"/>
    </xf>
    <xf numFmtId="0" fontId="50" fillId="10" borderId="60" xfId="0" applyFont="1" applyFill="1" applyBorder="1" applyAlignment="1">
      <alignment horizontal="center"/>
    </xf>
    <xf numFmtId="0" fontId="50" fillId="4" borderId="60" xfId="0" applyFont="1" applyFill="1" applyBorder="1" applyAlignment="1">
      <alignment horizontal="center"/>
    </xf>
    <xf numFmtId="0" fontId="51" fillId="10" borderId="73" xfId="0" applyFont="1" applyFill="1" applyBorder="1" applyAlignment="1">
      <alignment horizontal="center"/>
    </xf>
    <xf numFmtId="0" fontId="51" fillId="10" borderId="74" xfId="0" applyFont="1" applyFill="1" applyBorder="1" applyAlignment="1">
      <alignment horizontal="center"/>
    </xf>
    <xf numFmtId="0" fontId="48" fillId="10" borderId="75" xfId="0" applyFont="1" applyFill="1" applyBorder="1" applyAlignment="1">
      <alignment horizontal="center"/>
    </xf>
    <xf numFmtId="0" fontId="46" fillId="10" borderId="4" xfId="0" applyFont="1" applyFill="1" applyBorder="1" applyAlignment="1">
      <alignment horizontal="center"/>
    </xf>
    <xf numFmtId="0" fontId="52" fillId="10" borderId="4" xfId="0" applyFont="1" applyFill="1" applyBorder="1" applyAlignment="1">
      <alignment horizontal="center"/>
    </xf>
    <xf numFmtId="0" fontId="16" fillId="10" borderId="60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52" fillId="10" borderId="2" xfId="0" applyFont="1" applyFill="1" applyBorder="1" applyAlignment="1">
      <alignment horizontal="center"/>
    </xf>
    <xf numFmtId="0" fontId="52" fillId="4" borderId="2" xfId="0" applyFont="1" applyFill="1" applyBorder="1" applyAlignment="1">
      <alignment horizontal="center"/>
    </xf>
    <xf numFmtId="0" fontId="16" fillId="4" borderId="60" xfId="0" applyFont="1" applyFill="1" applyBorder="1" applyAlignment="1">
      <alignment horizontal="center"/>
    </xf>
    <xf numFmtId="0" fontId="43" fillId="9" borderId="76" xfId="0" applyFont="1" applyFill="1" applyBorder="1" applyAlignment="1">
      <alignment horizontal="center" vertical="center" wrapText="1"/>
    </xf>
    <xf numFmtId="0" fontId="43" fillId="9" borderId="77" xfId="0" applyFont="1" applyFill="1" applyBorder="1" applyAlignment="1">
      <alignment horizontal="center" vertical="center" wrapText="1"/>
    </xf>
    <xf numFmtId="0" fontId="43" fillId="9" borderId="78" xfId="0" applyFont="1" applyFill="1" applyBorder="1" applyAlignment="1">
      <alignment horizontal="center" vertical="center" wrapText="1"/>
    </xf>
    <xf numFmtId="0" fontId="43" fillId="9" borderId="79" xfId="0" applyFont="1" applyFill="1" applyBorder="1" applyAlignment="1">
      <alignment horizontal="center" vertical="center" wrapText="1"/>
    </xf>
    <xf numFmtId="0" fontId="44" fillId="10" borderId="51" xfId="0" applyFont="1" applyFill="1" applyBorder="1" applyAlignment="1">
      <alignment horizontal="center"/>
    </xf>
    <xf numFmtId="0" fontId="45" fillId="10" borderId="80" xfId="0" applyFont="1" applyFill="1" applyBorder="1" applyAlignment="1">
      <alignment horizontal="center"/>
    </xf>
    <xf numFmtId="0" fontId="16" fillId="10" borderId="63" xfId="0" applyFont="1" applyFill="1" applyBorder="1" applyAlignment="1">
      <alignment horizontal="center"/>
    </xf>
    <xf numFmtId="0" fontId="29" fillId="10" borderId="64" xfId="0" applyFont="1" applyFill="1" applyBorder="1" applyAlignment="1">
      <alignment horizontal="center"/>
    </xf>
    <xf numFmtId="0" fontId="48" fillId="10" borderId="63" xfId="0" applyFont="1" applyFill="1" applyBorder="1" applyAlignment="1">
      <alignment horizontal="center"/>
    </xf>
    <xf numFmtId="0" fontId="53" fillId="10" borderId="64" xfId="0" applyFont="1" applyFill="1" applyBorder="1" applyAlignment="1">
      <alignment horizontal="center"/>
    </xf>
    <xf numFmtId="0" fontId="51" fillId="10" borderId="80" xfId="0" applyFont="1" applyFill="1" applyBorder="1" applyAlignment="1">
      <alignment horizontal="center"/>
    </xf>
    <xf numFmtId="0" fontId="16" fillId="10" borderId="81" xfId="0" applyFont="1" applyFill="1" applyBorder="1" applyAlignment="1">
      <alignment horizontal="center"/>
    </xf>
    <xf numFmtId="0" fontId="16" fillId="10" borderId="64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</cellXfs>
  <cellStyles count="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  <cellStyle name="常规 5" xfId="8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953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953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171450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297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011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201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201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2011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3519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3519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3519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4471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2435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1457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28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790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909638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777240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909638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777240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70" customWidth="1"/>
    <col min="3" max="3" width="10.125" customWidth="1"/>
  </cols>
  <sheetData>
    <row r="1" ht="21" customHeight="1" spans="1:2">
      <c r="A1" s="371"/>
      <c r="B1" s="372" t="s">
        <v>0</v>
      </c>
    </row>
    <row r="2" ht="15.75" customHeight="1" spans="1:10">
      <c r="A2" s="53">
        <v>1</v>
      </c>
      <c r="B2" s="373" t="s">
        <v>1</v>
      </c>
      <c r="C2" s="349" t="s">
        <v>2</v>
      </c>
      <c r="D2" s="350"/>
      <c r="E2" s="350"/>
      <c r="F2" s="350"/>
      <c r="G2" s="350"/>
      <c r="H2" s="350"/>
      <c r="I2" s="350"/>
      <c r="J2" s="364"/>
    </row>
    <row r="3" ht="15.75" customHeight="1" spans="1:10">
      <c r="A3" s="53">
        <v>2</v>
      </c>
      <c r="B3" s="373" t="s">
        <v>3</v>
      </c>
      <c r="C3" s="351"/>
      <c r="D3" s="352"/>
      <c r="E3" s="353" t="s">
        <v>4</v>
      </c>
      <c r="F3" s="354"/>
      <c r="G3" s="355" t="s">
        <v>5</v>
      </c>
      <c r="H3" s="356"/>
      <c r="I3" s="353" t="s">
        <v>6</v>
      </c>
      <c r="J3" s="365"/>
    </row>
    <row r="4" ht="15.75" customHeight="1" spans="1:10">
      <c r="A4" s="53">
        <v>3</v>
      </c>
      <c r="B4" s="373" t="s">
        <v>7</v>
      </c>
      <c r="C4" s="351" t="s">
        <v>8</v>
      </c>
      <c r="D4" s="352" t="s">
        <v>9</v>
      </c>
      <c r="E4" s="352" t="s">
        <v>10</v>
      </c>
      <c r="F4" s="352" t="s">
        <v>11</v>
      </c>
      <c r="G4" s="357" t="s">
        <v>10</v>
      </c>
      <c r="H4" s="357" t="s">
        <v>11</v>
      </c>
      <c r="I4" s="352" t="s">
        <v>10</v>
      </c>
      <c r="J4" s="366" t="s">
        <v>11</v>
      </c>
    </row>
    <row r="5" ht="15.75" customHeight="1" spans="1:10">
      <c r="A5" s="53">
        <v>4</v>
      </c>
      <c r="B5" s="373" t="s">
        <v>12</v>
      </c>
      <c r="C5" s="358" t="s">
        <v>13</v>
      </c>
      <c r="D5" s="53">
        <v>13</v>
      </c>
      <c r="E5" s="53">
        <v>0</v>
      </c>
      <c r="F5" s="53">
        <v>1</v>
      </c>
      <c r="G5" s="359">
        <v>0</v>
      </c>
      <c r="H5" s="359">
        <v>1</v>
      </c>
      <c r="I5" s="53">
        <v>1</v>
      </c>
      <c r="J5" s="367">
        <v>2</v>
      </c>
    </row>
    <row r="6" ht="15.75" customHeight="1" spans="1:10">
      <c r="A6" s="53">
        <v>5</v>
      </c>
      <c r="B6" s="373" t="s">
        <v>14</v>
      </c>
      <c r="C6" s="358" t="s">
        <v>15</v>
      </c>
      <c r="D6" s="53">
        <v>20</v>
      </c>
      <c r="E6" s="53">
        <v>0</v>
      </c>
      <c r="F6" s="53">
        <v>1</v>
      </c>
      <c r="G6" s="359">
        <v>1</v>
      </c>
      <c r="H6" s="359">
        <v>2</v>
      </c>
      <c r="I6" s="53">
        <v>2</v>
      </c>
      <c r="J6" s="367">
        <v>3</v>
      </c>
    </row>
    <row r="7" ht="15.75" customHeight="1" spans="1:10">
      <c r="A7" s="53">
        <v>6</v>
      </c>
      <c r="B7" s="373" t="s">
        <v>16</v>
      </c>
      <c r="C7" s="358" t="s">
        <v>17</v>
      </c>
      <c r="D7" s="53">
        <v>32</v>
      </c>
      <c r="E7" s="53">
        <v>0</v>
      </c>
      <c r="F7" s="53">
        <v>1</v>
      </c>
      <c r="G7" s="359">
        <v>2</v>
      </c>
      <c r="H7" s="359">
        <v>3</v>
      </c>
      <c r="I7" s="53">
        <v>3</v>
      </c>
      <c r="J7" s="367">
        <v>4</v>
      </c>
    </row>
    <row r="8" s="369" customFormat="1" ht="15.75" customHeight="1" spans="1:10">
      <c r="A8" s="374">
        <v>7</v>
      </c>
      <c r="B8" s="375" t="s">
        <v>18</v>
      </c>
      <c r="C8" s="358" t="s">
        <v>19</v>
      </c>
      <c r="D8" s="53">
        <v>50</v>
      </c>
      <c r="E8" s="53">
        <v>1</v>
      </c>
      <c r="F8" s="53">
        <v>2</v>
      </c>
      <c r="G8" s="359">
        <v>3</v>
      </c>
      <c r="H8" s="359">
        <v>4</v>
      </c>
      <c r="I8" s="53">
        <v>5</v>
      </c>
      <c r="J8" s="367">
        <v>6</v>
      </c>
    </row>
    <row r="9" ht="18.95" customHeight="1" spans="1:10">
      <c r="A9" s="371"/>
      <c r="B9" s="372" t="s">
        <v>20</v>
      </c>
      <c r="C9" s="358" t="s">
        <v>21</v>
      </c>
      <c r="D9" s="53">
        <v>80</v>
      </c>
      <c r="E9" s="53">
        <v>2</v>
      </c>
      <c r="F9" s="53">
        <v>3</v>
      </c>
      <c r="G9" s="359">
        <v>5</v>
      </c>
      <c r="H9" s="359">
        <v>6</v>
      </c>
      <c r="I9" s="53">
        <v>7</v>
      </c>
      <c r="J9" s="367">
        <v>8</v>
      </c>
    </row>
    <row r="10" ht="15.95" customHeight="1" spans="1:10">
      <c r="A10" s="53">
        <v>1</v>
      </c>
      <c r="B10" s="373" t="s">
        <v>22</v>
      </c>
      <c r="C10" s="358" t="s">
        <v>23</v>
      </c>
      <c r="D10" s="53">
        <v>125</v>
      </c>
      <c r="E10" s="53">
        <v>3</v>
      </c>
      <c r="F10" s="53">
        <v>4</v>
      </c>
      <c r="G10" s="359">
        <v>7</v>
      </c>
      <c r="H10" s="359">
        <v>8</v>
      </c>
      <c r="I10" s="53">
        <v>10</v>
      </c>
      <c r="J10" s="367">
        <v>11</v>
      </c>
    </row>
    <row r="11" spans="1:10">
      <c r="A11" s="53">
        <v>2</v>
      </c>
      <c r="B11" s="373" t="s">
        <v>24</v>
      </c>
      <c r="C11" s="358" t="s">
        <v>25</v>
      </c>
      <c r="D11" s="53">
        <v>200</v>
      </c>
      <c r="E11" s="53">
        <v>5</v>
      </c>
      <c r="F11" s="53">
        <v>6</v>
      </c>
      <c r="G11" s="359">
        <v>10</v>
      </c>
      <c r="H11" s="359">
        <v>11</v>
      </c>
      <c r="I11" s="53">
        <v>14</v>
      </c>
      <c r="J11" s="367">
        <v>15</v>
      </c>
    </row>
    <row r="12" ht="15" spans="1:10">
      <c r="A12" s="53">
        <v>3</v>
      </c>
      <c r="B12" s="375" t="s">
        <v>26</v>
      </c>
      <c r="C12" s="360" t="s">
        <v>27</v>
      </c>
      <c r="D12" s="361">
        <v>315</v>
      </c>
      <c r="E12" s="361">
        <v>7</v>
      </c>
      <c r="F12" s="361">
        <v>8</v>
      </c>
      <c r="G12" s="362">
        <v>14</v>
      </c>
      <c r="H12" s="362">
        <v>15</v>
      </c>
      <c r="I12" s="361">
        <v>21</v>
      </c>
      <c r="J12" s="368">
        <v>22</v>
      </c>
    </row>
    <row r="13" spans="1:2">
      <c r="A13" s="53">
        <v>4</v>
      </c>
      <c r="B13" s="373" t="s">
        <v>28</v>
      </c>
    </row>
    <row r="14" spans="1:5">
      <c r="A14" s="53">
        <v>5</v>
      </c>
      <c r="B14" s="373" t="s">
        <v>29</v>
      </c>
      <c r="C14" s="363" t="s">
        <v>30</v>
      </c>
      <c r="D14" s="363"/>
      <c r="E14" s="363"/>
    </row>
    <row r="15" spans="1:2">
      <c r="A15" s="53">
        <v>6</v>
      </c>
      <c r="B15" s="373" t="s">
        <v>31</v>
      </c>
    </row>
    <row r="16" ht="15" spans="1:10">
      <c r="A16" s="53">
        <v>7</v>
      </c>
      <c r="B16" s="373" t="s">
        <v>32</v>
      </c>
      <c r="C16" s="376" t="s">
        <v>33</v>
      </c>
      <c r="D16" s="377"/>
      <c r="E16" s="377"/>
      <c r="F16" s="377"/>
      <c r="G16" s="377"/>
      <c r="H16" s="377"/>
      <c r="I16" s="377"/>
      <c r="J16" s="377"/>
    </row>
    <row r="17" spans="1:10">
      <c r="A17" s="53">
        <v>8</v>
      </c>
      <c r="B17" s="373" t="s">
        <v>34</v>
      </c>
      <c r="C17" s="378" t="s">
        <v>35</v>
      </c>
      <c r="D17" s="379"/>
      <c r="E17" s="379"/>
      <c r="F17" s="379"/>
      <c r="G17" s="379"/>
      <c r="H17" s="379"/>
      <c r="I17" s="379"/>
      <c r="J17" s="419"/>
    </row>
    <row r="18" spans="1:10">
      <c r="A18" s="53">
        <v>9</v>
      </c>
      <c r="B18" s="373" t="s">
        <v>36</v>
      </c>
      <c r="C18" s="380" t="s">
        <v>37</v>
      </c>
      <c r="D18" s="381" t="s">
        <v>38</v>
      </c>
      <c r="E18" s="381" t="s">
        <v>39</v>
      </c>
      <c r="F18" s="381" t="s">
        <v>40</v>
      </c>
      <c r="G18" s="381" t="s">
        <v>41</v>
      </c>
      <c r="H18" s="381" t="s">
        <v>42</v>
      </c>
      <c r="I18" s="381" t="s">
        <v>43</v>
      </c>
      <c r="J18" s="420" t="s">
        <v>44</v>
      </c>
    </row>
    <row r="19" spans="1:10">
      <c r="A19" s="53"/>
      <c r="B19" s="382"/>
      <c r="C19" s="383" t="s">
        <v>45</v>
      </c>
      <c r="D19" s="384" t="s">
        <v>46</v>
      </c>
      <c r="E19" s="384" t="s">
        <v>47</v>
      </c>
      <c r="F19" s="384" t="s">
        <v>48</v>
      </c>
      <c r="G19" s="384" t="s">
        <v>49</v>
      </c>
      <c r="H19" s="384" t="s">
        <v>50</v>
      </c>
      <c r="I19" s="384" t="s">
        <v>51</v>
      </c>
      <c r="J19" s="421" t="s">
        <v>52</v>
      </c>
    </row>
    <row r="20" ht="20.25" spans="1:10">
      <c r="A20" s="371"/>
      <c r="B20" s="372" t="s">
        <v>53</v>
      </c>
      <c r="C20" s="383" t="s">
        <v>54</v>
      </c>
      <c r="D20" s="384"/>
      <c r="E20" s="384"/>
      <c r="F20" s="384"/>
      <c r="G20" s="384"/>
      <c r="H20" s="384"/>
      <c r="I20" s="384"/>
      <c r="J20" s="421"/>
    </row>
    <row r="21" spans="1:10">
      <c r="A21" s="53">
        <v>1</v>
      </c>
      <c r="B21" s="373" t="s">
        <v>55</v>
      </c>
      <c r="C21" s="383" t="s">
        <v>37</v>
      </c>
      <c r="D21" s="384" t="s">
        <v>38</v>
      </c>
      <c r="E21" s="384" t="s">
        <v>39</v>
      </c>
      <c r="F21" s="384" t="s">
        <v>40</v>
      </c>
      <c r="G21" s="384" t="s">
        <v>41</v>
      </c>
      <c r="H21" s="384" t="s">
        <v>42</v>
      </c>
      <c r="I21" s="384" t="s">
        <v>43</v>
      </c>
      <c r="J21" s="421" t="s">
        <v>44</v>
      </c>
    </row>
    <row r="22" ht="24" spans="1:10">
      <c r="A22" s="53">
        <v>2</v>
      </c>
      <c r="B22" s="373" t="s">
        <v>56</v>
      </c>
      <c r="C22" s="383" t="s">
        <v>45</v>
      </c>
      <c r="D22" s="384" t="s">
        <v>57</v>
      </c>
      <c r="E22" s="384" t="s">
        <v>58</v>
      </c>
      <c r="F22" s="384" t="s">
        <v>59</v>
      </c>
      <c r="G22" s="384" t="s">
        <v>60</v>
      </c>
      <c r="H22" s="384" t="s">
        <v>61</v>
      </c>
      <c r="I22" s="384" t="s">
        <v>62</v>
      </c>
      <c r="J22" s="421" t="s">
        <v>63</v>
      </c>
    </row>
    <row r="23" spans="1:10">
      <c r="A23" s="53">
        <v>3</v>
      </c>
      <c r="B23" s="373" t="s">
        <v>64</v>
      </c>
      <c r="C23" s="383" t="s">
        <v>65</v>
      </c>
      <c r="D23" s="384"/>
      <c r="E23" s="384"/>
      <c r="F23" s="384"/>
      <c r="G23" s="384"/>
      <c r="H23" s="384"/>
      <c r="I23" s="384"/>
      <c r="J23" s="421"/>
    </row>
    <row r="24" spans="1:10">
      <c r="A24" s="53">
        <v>4</v>
      </c>
      <c r="B24" s="373" t="s">
        <v>66</v>
      </c>
      <c r="C24" s="383" t="s">
        <v>37</v>
      </c>
      <c r="D24" s="384" t="s">
        <v>67</v>
      </c>
      <c r="E24" s="384" t="s">
        <v>38</v>
      </c>
      <c r="F24" s="384" t="s">
        <v>39</v>
      </c>
      <c r="G24" s="384" t="s">
        <v>40</v>
      </c>
      <c r="H24" s="384" t="s">
        <v>41</v>
      </c>
      <c r="I24" s="384" t="s">
        <v>42</v>
      </c>
      <c r="J24" s="421" t="s">
        <v>43</v>
      </c>
    </row>
    <row r="25" spans="1:10">
      <c r="A25" s="53">
        <v>5</v>
      </c>
      <c r="B25" s="373" t="s">
        <v>68</v>
      </c>
      <c r="C25" s="383" t="s">
        <v>45</v>
      </c>
      <c r="D25" s="384" t="s">
        <v>69</v>
      </c>
      <c r="E25" s="384" t="s">
        <v>70</v>
      </c>
      <c r="F25" s="384" t="s">
        <v>71</v>
      </c>
      <c r="G25" s="384" t="s">
        <v>72</v>
      </c>
      <c r="H25" s="384" t="s">
        <v>73</v>
      </c>
      <c r="I25" s="384" t="s">
        <v>74</v>
      </c>
      <c r="J25" s="421" t="s">
        <v>75</v>
      </c>
    </row>
    <row r="26" spans="1:10">
      <c r="A26" s="53">
        <v>6</v>
      </c>
      <c r="B26" s="373" t="s">
        <v>76</v>
      </c>
      <c r="C26" s="383" t="s">
        <v>77</v>
      </c>
      <c r="D26" s="384"/>
      <c r="E26" s="384"/>
      <c r="F26" s="384"/>
      <c r="G26" s="384"/>
      <c r="H26" s="384"/>
      <c r="I26" s="384"/>
      <c r="J26" s="421"/>
    </row>
    <row r="27" spans="1:10">
      <c r="A27" s="53">
        <v>7</v>
      </c>
      <c r="B27" s="373" t="s">
        <v>78</v>
      </c>
      <c r="C27" s="383" t="s">
        <v>37</v>
      </c>
      <c r="D27" s="384" t="s">
        <v>67</v>
      </c>
      <c r="E27" s="384" t="s">
        <v>38</v>
      </c>
      <c r="F27" s="384" t="s">
        <v>39</v>
      </c>
      <c r="G27" s="384" t="s">
        <v>40</v>
      </c>
      <c r="H27" s="384" t="s">
        <v>41</v>
      </c>
      <c r="I27" s="384" t="s">
        <v>42</v>
      </c>
      <c r="J27" s="421" t="s">
        <v>43</v>
      </c>
    </row>
    <row r="28" ht="15" spans="1:10">
      <c r="A28" s="53">
        <v>8</v>
      </c>
      <c r="B28" s="373" t="s">
        <v>79</v>
      </c>
      <c r="C28" s="385" t="s">
        <v>45</v>
      </c>
      <c r="D28" s="386" t="s">
        <v>80</v>
      </c>
      <c r="E28" s="386" t="s">
        <v>81</v>
      </c>
      <c r="F28" s="386" t="s">
        <v>82</v>
      </c>
      <c r="G28" s="386" t="s">
        <v>83</v>
      </c>
      <c r="H28" s="386" t="s">
        <v>84</v>
      </c>
      <c r="I28" s="386" t="s">
        <v>85</v>
      </c>
      <c r="J28" s="422" t="s">
        <v>86</v>
      </c>
    </row>
    <row r="29" ht="27.75" spans="1:11">
      <c r="A29" s="53"/>
      <c r="B29" s="382"/>
      <c r="C29" s="387" t="s">
        <v>87</v>
      </c>
      <c r="D29" s="388"/>
      <c r="E29" s="388"/>
      <c r="F29" s="388"/>
      <c r="G29" s="389"/>
      <c r="H29" s="388"/>
      <c r="I29" s="388"/>
      <c r="J29" s="388"/>
      <c r="K29" s="423"/>
    </row>
    <row r="30" ht="20.25" spans="1:11">
      <c r="A30" s="371"/>
      <c r="B30" s="372" t="s">
        <v>88</v>
      </c>
      <c r="C30" s="390" t="s">
        <v>89</v>
      </c>
      <c r="D30" s="391"/>
      <c r="E30" s="391"/>
      <c r="F30" s="391"/>
      <c r="G30" s="392"/>
      <c r="H30" s="391"/>
      <c r="I30" s="391"/>
      <c r="J30" s="391"/>
      <c r="K30" s="424"/>
    </row>
    <row r="31" spans="1:11">
      <c r="A31" s="53">
        <v>1</v>
      </c>
      <c r="B31" s="373" t="s">
        <v>90</v>
      </c>
      <c r="C31" s="393" t="s">
        <v>37</v>
      </c>
      <c r="D31" s="394" t="s">
        <v>67</v>
      </c>
      <c r="E31" s="395" t="s">
        <v>38</v>
      </c>
      <c r="F31" s="395" t="s">
        <v>39</v>
      </c>
      <c r="G31" s="396" t="s">
        <v>40</v>
      </c>
      <c r="H31" s="395" t="s">
        <v>41</v>
      </c>
      <c r="I31" s="395" t="s">
        <v>42</v>
      </c>
      <c r="J31" s="395" t="s">
        <v>43</v>
      </c>
      <c r="K31" s="425" t="s">
        <v>91</v>
      </c>
    </row>
    <row r="32" ht="24.75" spans="1:11">
      <c r="A32" s="53">
        <v>2</v>
      </c>
      <c r="B32" s="373" t="s">
        <v>92</v>
      </c>
      <c r="C32" s="397" t="s">
        <v>45</v>
      </c>
      <c r="D32" s="398" t="s">
        <v>93</v>
      </c>
      <c r="E32" s="398" t="s">
        <v>94</v>
      </c>
      <c r="F32" s="398" t="s">
        <v>95</v>
      </c>
      <c r="G32" s="399" t="s">
        <v>96</v>
      </c>
      <c r="H32" s="398" t="s">
        <v>97</v>
      </c>
      <c r="I32" s="398" t="s">
        <v>98</v>
      </c>
      <c r="J32" s="398" t="s">
        <v>99</v>
      </c>
      <c r="K32" s="426" t="s">
        <v>100</v>
      </c>
    </row>
    <row r="33" customHeight="1" spans="1:11">
      <c r="A33" s="53">
        <v>3</v>
      </c>
      <c r="B33" s="373" t="s">
        <v>101</v>
      </c>
      <c r="C33" s="400" t="s">
        <v>102</v>
      </c>
      <c r="D33" s="391"/>
      <c r="E33" s="391"/>
      <c r="F33" s="391"/>
      <c r="G33" s="392"/>
      <c r="H33" s="391"/>
      <c r="I33" s="391"/>
      <c r="J33" s="391"/>
      <c r="K33" s="424"/>
    </row>
    <row r="34" ht="24.75" customHeight="1" spans="1:11">
      <c r="A34" s="53">
        <v>4</v>
      </c>
      <c r="B34" s="373" t="s">
        <v>103</v>
      </c>
      <c r="C34" s="401" t="s">
        <v>37</v>
      </c>
      <c r="D34" s="402" t="s">
        <v>67</v>
      </c>
      <c r="E34" s="402" t="s">
        <v>38</v>
      </c>
      <c r="F34" s="403" t="s">
        <v>39</v>
      </c>
      <c r="G34" s="402" t="s">
        <v>40</v>
      </c>
      <c r="H34" s="402" t="s">
        <v>41</v>
      </c>
      <c r="I34" s="402" t="s">
        <v>42</v>
      </c>
      <c r="J34" s="402" t="s">
        <v>43</v>
      </c>
      <c r="K34" s="427"/>
    </row>
    <row r="35" ht="16.5" customHeight="1" spans="1:11">
      <c r="A35" s="53">
        <v>5</v>
      </c>
      <c r="B35" s="373" t="s">
        <v>104</v>
      </c>
      <c r="C35" s="404" t="s">
        <v>45</v>
      </c>
      <c r="D35" s="405" t="s">
        <v>105</v>
      </c>
      <c r="E35" s="405" t="s">
        <v>106</v>
      </c>
      <c r="F35" s="406" t="s">
        <v>93</v>
      </c>
      <c r="G35" s="405" t="s">
        <v>94</v>
      </c>
      <c r="H35" s="405" t="s">
        <v>95</v>
      </c>
      <c r="I35" s="405" t="s">
        <v>96</v>
      </c>
      <c r="J35" s="405" t="s">
        <v>97</v>
      </c>
      <c r="K35" s="428"/>
    </row>
    <row r="36" customHeight="1" spans="1:11">
      <c r="A36" s="53">
        <v>6</v>
      </c>
      <c r="B36" s="373" t="s">
        <v>107</v>
      </c>
      <c r="C36" s="407" t="s">
        <v>108</v>
      </c>
      <c r="D36" s="408"/>
      <c r="E36" s="408"/>
      <c r="F36" s="408"/>
      <c r="G36" s="408"/>
      <c r="H36" s="408"/>
      <c r="I36" s="408"/>
      <c r="J36" s="408"/>
      <c r="K36" s="429"/>
    </row>
    <row r="37" ht="15.75" customHeight="1" spans="1:11">
      <c r="A37" s="53">
        <v>7</v>
      </c>
      <c r="B37" s="373" t="s">
        <v>109</v>
      </c>
      <c r="C37" s="409" t="s">
        <v>37</v>
      </c>
      <c r="D37" s="410" t="s">
        <v>67</v>
      </c>
      <c r="E37" s="411" t="s">
        <v>38</v>
      </c>
      <c r="F37" s="411" t="s">
        <v>39</v>
      </c>
      <c r="G37" s="411" t="s">
        <v>40</v>
      </c>
      <c r="H37" s="411" t="s">
        <v>41</v>
      </c>
      <c r="I37" s="411" t="s">
        <v>42</v>
      </c>
      <c r="J37" s="411" t="s">
        <v>43</v>
      </c>
      <c r="K37" s="430" t="s">
        <v>44</v>
      </c>
    </row>
    <row r="38" ht="21" spans="1:11">
      <c r="A38" s="53"/>
      <c r="B38" s="382"/>
      <c r="C38" s="404" t="s">
        <v>45</v>
      </c>
      <c r="D38" s="412" t="s">
        <v>110</v>
      </c>
      <c r="E38" s="412" t="s">
        <v>111</v>
      </c>
      <c r="F38" s="412" t="s">
        <v>112</v>
      </c>
      <c r="G38" s="412" t="s">
        <v>113</v>
      </c>
      <c r="H38" s="412" t="s">
        <v>114</v>
      </c>
      <c r="I38" s="412" t="s">
        <v>115</v>
      </c>
      <c r="J38" s="412" t="s">
        <v>116</v>
      </c>
      <c r="K38" s="431" t="s">
        <v>117</v>
      </c>
    </row>
    <row r="39" ht="24" spans="2:11">
      <c r="B39" s="413" t="s">
        <v>118</v>
      </c>
      <c r="C39" s="407" t="s">
        <v>119</v>
      </c>
      <c r="D39" s="408"/>
      <c r="E39" s="408"/>
      <c r="F39" s="408"/>
      <c r="G39" s="408"/>
      <c r="H39" s="408"/>
      <c r="I39" s="408"/>
      <c r="J39" s="408"/>
      <c r="K39" s="429"/>
    </row>
    <row r="40" ht="20.25" spans="1:11">
      <c r="A40" s="414" t="s">
        <v>120</v>
      </c>
      <c r="B40" s="415"/>
      <c r="C40" s="401" t="s">
        <v>37</v>
      </c>
      <c r="D40" s="416" t="s">
        <v>67</v>
      </c>
      <c r="E40" s="416" t="s">
        <v>38</v>
      </c>
      <c r="F40" s="417" t="s">
        <v>39</v>
      </c>
      <c r="G40" s="416" t="s">
        <v>40</v>
      </c>
      <c r="H40" s="416" t="s">
        <v>41</v>
      </c>
      <c r="I40" s="416" t="s">
        <v>42</v>
      </c>
      <c r="J40" s="432" t="s">
        <v>43</v>
      </c>
      <c r="K40" s="427"/>
    </row>
    <row r="41" ht="21" spans="3:11">
      <c r="C41" s="404" t="s">
        <v>45</v>
      </c>
      <c r="D41" s="412" t="s">
        <v>121</v>
      </c>
      <c r="E41" s="412" t="s">
        <v>122</v>
      </c>
      <c r="F41" s="418" t="s">
        <v>123</v>
      </c>
      <c r="G41" s="412" t="s">
        <v>124</v>
      </c>
      <c r="H41" s="412" t="s">
        <v>125</v>
      </c>
      <c r="I41" s="412" t="s">
        <v>126</v>
      </c>
      <c r="J41" s="412" t="s">
        <v>127</v>
      </c>
      <c r="K41" s="428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0" t="s">
        <v>394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16.5" spans="1:14">
      <c r="A2" s="51" t="s">
        <v>395</v>
      </c>
      <c r="B2" s="52" t="s">
        <v>339</v>
      </c>
      <c r="C2" s="52" t="s">
        <v>340</v>
      </c>
      <c r="D2" s="52" t="s">
        <v>341</v>
      </c>
      <c r="E2" s="52" t="s">
        <v>342</v>
      </c>
      <c r="F2" s="52" t="s">
        <v>343</v>
      </c>
      <c r="G2" s="51" t="s">
        <v>396</v>
      </c>
      <c r="H2" s="51" t="s">
        <v>397</v>
      </c>
      <c r="I2" s="51" t="s">
        <v>398</v>
      </c>
      <c r="J2" s="51" t="s">
        <v>397</v>
      </c>
      <c r="K2" s="51" t="s">
        <v>399</v>
      </c>
      <c r="L2" s="51" t="s">
        <v>397</v>
      </c>
      <c r="M2" s="52" t="s">
        <v>383</v>
      </c>
      <c r="N2" s="52" t="s">
        <v>353</v>
      </c>
    </row>
    <row r="3" spans="1:14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ht="16.5" spans="1:14">
      <c r="A4" s="55" t="s">
        <v>395</v>
      </c>
      <c r="B4" s="56" t="s">
        <v>400</v>
      </c>
      <c r="C4" s="56" t="s">
        <v>384</v>
      </c>
      <c r="D4" s="56" t="s">
        <v>341</v>
      </c>
      <c r="E4" s="52" t="s">
        <v>342</v>
      </c>
      <c r="F4" s="52" t="s">
        <v>343</v>
      </c>
      <c r="G4" s="51" t="s">
        <v>396</v>
      </c>
      <c r="H4" s="51" t="s">
        <v>397</v>
      </c>
      <c r="I4" s="51" t="s">
        <v>398</v>
      </c>
      <c r="J4" s="51" t="s">
        <v>397</v>
      </c>
      <c r="K4" s="51" t="s">
        <v>399</v>
      </c>
      <c r="L4" s="51" t="s">
        <v>397</v>
      </c>
      <c r="M4" s="52" t="s">
        <v>383</v>
      </c>
      <c r="N4" s="52" t="s">
        <v>353</v>
      </c>
    </row>
    <row r="5" spans="1:14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="49" customFormat="1" ht="18.75" spans="1:14">
      <c r="A11" s="57" t="s">
        <v>391</v>
      </c>
      <c r="B11" s="58"/>
      <c r="C11" s="58"/>
      <c r="D11" s="59"/>
      <c r="E11" s="60"/>
      <c r="F11" s="61"/>
      <c r="G11" s="62"/>
      <c r="H11" s="61"/>
      <c r="I11" s="57" t="s">
        <v>392</v>
      </c>
      <c r="J11" s="58"/>
      <c r="K11" s="58"/>
      <c r="L11" s="58"/>
      <c r="M11" s="58"/>
      <c r="N11" s="65"/>
    </row>
    <row r="12" ht="63.95" customHeight="1" spans="1:14">
      <c r="A12" s="63" t="s">
        <v>401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E1" workbookViewId="0">
      <selection activeCell="A15" sqref="A15:L15"/>
    </sheetView>
  </sheetViews>
  <sheetFormatPr defaultColWidth="9" defaultRowHeight="14.25"/>
  <cols>
    <col min="1" max="1" width="8.125" style="27" customWidth="1"/>
    <col min="2" max="2" width="15" style="27" customWidth="1"/>
    <col min="3" max="3" width="8.875" style="27" customWidth="1"/>
    <col min="4" max="4" width="14" style="27" customWidth="1"/>
    <col min="5" max="5" width="20.875" style="27" customWidth="1"/>
    <col min="6" max="6" width="15.875" style="27" customWidth="1"/>
    <col min="7" max="7" width="17" style="27" customWidth="1"/>
    <col min="8" max="8" width="16.625" style="27" customWidth="1"/>
    <col min="9" max="9" width="8.375" style="27" customWidth="1"/>
    <col min="10" max="10" width="9" style="27" customWidth="1"/>
    <col min="11" max="11" width="6.625" style="27" customWidth="1"/>
    <col min="12" max="12" width="6.375" style="27" customWidth="1"/>
    <col min="13" max="16384" width="9" style="27"/>
  </cols>
  <sheetData>
    <row r="1" ht="30" customHeight="1" spans="1:12">
      <c r="A1" s="28" t="s">
        <v>402</v>
      </c>
      <c r="B1" s="28"/>
      <c r="C1" s="28"/>
      <c r="D1" s="28"/>
      <c r="E1" s="28"/>
      <c r="F1" s="28"/>
      <c r="G1" s="28"/>
      <c r="H1" s="28"/>
      <c r="I1" s="28"/>
      <c r="J1" s="28"/>
      <c r="K1"/>
      <c r="L1"/>
    </row>
    <row r="2" s="24" customFormat="1" ht="19.5" customHeight="1" spans="1:12">
      <c r="A2" s="29" t="s">
        <v>377</v>
      </c>
      <c r="B2" s="30" t="s">
        <v>343</v>
      </c>
      <c r="C2" s="30" t="s">
        <v>339</v>
      </c>
      <c r="D2" s="30" t="s">
        <v>340</v>
      </c>
      <c r="E2" s="29" t="s">
        <v>341</v>
      </c>
      <c r="F2" s="30" t="s">
        <v>342</v>
      </c>
      <c r="G2" s="29" t="s">
        <v>403</v>
      </c>
      <c r="H2" s="29" t="s">
        <v>404</v>
      </c>
      <c r="I2" s="29" t="s">
        <v>405</v>
      </c>
      <c r="J2" s="29" t="s">
        <v>406</v>
      </c>
      <c r="K2" s="30" t="s">
        <v>383</v>
      </c>
      <c r="L2" s="30" t="s">
        <v>353</v>
      </c>
    </row>
    <row r="3" s="25" customFormat="1" ht="19.5" customHeight="1" spans="1:12">
      <c r="A3" s="31" t="s">
        <v>385</v>
      </c>
      <c r="B3" s="30" t="s">
        <v>407</v>
      </c>
      <c r="C3" s="30"/>
      <c r="D3" s="29"/>
      <c r="E3" s="11" t="s">
        <v>408</v>
      </c>
      <c r="F3" s="12" t="s">
        <v>208</v>
      </c>
      <c r="G3" s="29" t="s">
        <v>409</v>
      </c>
      <c r="H3" s="29" t="s">
        <v>410</v>
      </c>
      <c r="I3" s="29"/>
      <c r="J3" s="29"/>
      <c r="K3" s="43" t="s">
        <v>165</v>
      </c>
      <c r="L3" s="43" t="s">
        <v>359</v>
      </c>
    </row>
    <row r="4" s="25" customFormat="1" ht="19.5" customHeight="1" spans="1:12">
      <c r="A4" s="31" t="s">
        <v>387</v>
      </c>
      <c r="B4" s="30" t="s">
        <v>407</v>
      </c>
      <c r="C4" s="30"/>
      <c r="D4" s="29"/>
      <c r="E4" s="11" t="s">
        <v>408</v>
      </c>
      <c r="F4" s="12" t="s">
        <v>208</v>
      </c>
      <c r="G4" s="29" t="s">
        <v>409</v>
      </c>
      <c r="H4" s="29" t="s">
        <v>410</v>
      </c>
      <c r="I4" s="29"/>
      <c r="J4" s="29"/>
      <c r="K4" s="43" t="s">
        <v>165</v>
      </c>
      <c r="L4" s="43" t="s">
        <v>359</v>
      </c>
    </row>
    <row r="5" s="25" customFormat="1" ht="19.5" customHeight="1" spans="1:12">
      <c r="A5" s="31" t="s">
        <v>388</v>
      </c>
      <c r="B5" s="30" t="s">
        <v>407</v>
      </c>
      <c r="C5" s="30"/>
      <c r="D5" s="29"/>
      <c r="E5" s="11" t="s">
        <v>408</v>
      </c>
      <c r="F5" s="12" t="s">
        <v>208</v>
      </c>
      <c r="G5" s="29" t="s">
        <v>409</v>
      </c>
      <c r="H5" s="29" t="s">
        <v>410</v>
      </c>
      <c r="I5" s="29"/>
      <c r="J5" s="29"/>
      <c r="K5" s="43" t="s">
        <v>165</v>
      </c>
      <c r="L5" s="43" t="s">
        <v>359</v>
      </c>
    </row>
    <row r="6" s="25" customFormat="1" ht="19.5" customHeight="1" spans="1:12">
      <c r="A6" s="31" t="s">
        <v>389</v>
      </c>
      <c r="B6" s="30" t="s">
        <v>407</v>
      </c>
      <c r="C6" s="30"/>
      <c r="D6" s="29"/>
      <c r="E6" s="11" t="s">
        <v>408</v>
      </c>
      <c r="F6" s="12" t="s">
        <v>208</v>
      </c>
      <c r="G6" s="29" t="s">
        <v>409</v>
      </c>
      <c r="H6" s="29" t="s">
        <v>410</v>
      </c>
      <c r="I6" s="29"/>
      <c r="J6" s="29"/>
      <c r="K6" s="43" t="s">
        <v>165</v>
      </c>
      <c r="L6" s="43" t="s">
        <v>359</v>
      </c>
    </row>
    <row r="7" s="25" customFormat="1" ht="19.5" customHeight="1" spans="1:12">
      <c r="A7" s="31" t="s">
        <v>390</v>
      </c>
      <c r="B7" s="30" t="s">
        <v>407</v>
      </c>
      <c r="C7" s="30"/>
      <c r="D7" s="29"/>
      <c r="E7" s="11" t="s">
        <v>408</v>
      </c>
      <c r="F7" s="12" t="s">
        <v>208</v>
      </c>
      <c r="G7" s="29" t="s">
        <v>409</v>
      </c>
      <c r="H7" s="29" t="s">
        <v>410</v>
      </c>
      <c r="I7" s="29"/>
      <c r="J7" s="29"/>
      <c r="K7" s="43" t="s">
        <v>165</v>
      </c>
      <c r="L7" s="43" t="s">
        <v>359</v>
      </c>
    </row>
    <row r="8" ht="19.5" customHeight="1" spans="1:12">
      <c r="A8" s="31" t="s">
        <v>385</v>
      </c>
      <c r="B8" s="32" t="s">
        <v>411</v>
      </c>
      <c r="C8" s="32"/>
      <c r="D8" s="33" t="s">
        <v>412</v>
      </c>
      <c r="E8" s="11"/>
      <c r="F8" s="12"/>
      <c r="G8" s="32"/>
      <c r="H8" s="32"/>
      <c r="I8" s="44"/>
      <c r="J8" s="32"/>
      <c r="K8" s="43"/>
      <c r="L8" s="43"/>
    </row>
    <row r="9" s="26" customFormat="1" ht="19.5" customHeight="1" spans="1:12">
      <c r="A9" s="31" t="s">
        <v>387</v>
      </c>
      <c r="B9" s="32" t="s">
        <v>411</v>
      </c>
      <c r="C9" s="32"/>
      <c r="D9" s="34" t="s">
        <v>412</v>
      </c>
      <c r="E9" s="11"/>
      <c r="F9" s="12"/>
      <c r="G9" s="32"/>
      <c r="H9" s="35"/>
      <c r="I9" s="45"/>
      <c r="J9" s="32"/>
      <c r="K9" s="43"/>
      <c r="L9" s="43"/>
    </row>
    <row r="10" ht="19.5" customHeight="1" spans="1:12">
      <c r="A10" s="31" t="s">
        <v>388</v>
      </c>
      <c r="B10" s="32" t="s">
        <v>411</v>
      </c>
      <c r="C10" s="32"/>
      <c r="D10" s="34" t="s">
        <v>412</v>
      </c>
      <c r="E10" s="11"/>
      <c r="F10" s="12"/>
      <c r="G10" s="32"/>
      <c r="H10" s="32"/>
      <c r="I10" s="45"/>
      <c r="J10" s="32"/>
      <c r="K10" s="43"/>
      <c r="L10" s="43"/>
    </row>
    <row r="11" ht="19.5" customHeight="1" spans="1:12">
      <c r="A11" s="31" t="s">
        <v>389</v>
      </c>
      <c r="B11" s="32" t="s">
        <v>411</v>
      </c>
      <c r="C11" s="32"/>
      <c r="D11" s="34" t="s">
        <v>412</v>
      </c>
      <c r="E11" s="11"/>
      <c r="F11" s="12"/>
      <c r="G11" s="32"/>
      <c r="H11" s="32"/>
      <c r="I11" s="45"/>
      <c r="J11" s="32"/>
      <c r="K11" s="43"/>
      <c r="L11" s="43"/>
    </row>
    <row r="12" ht="19.5" customHeight="1" spans="1:12">
      <c r="A12" s="31" t="s">
        <v>390</v>
      </c>
      <c r="B12" s="32" t="s">
        <v>411</v>
      </c>
      <c r="C12" s="32"/>
      <c r="D12" s="34" t="s">
        <v>412</v>
      </c>
      <c r="E12" s="11"/>
      <c r="F12" s="12"/>
      <c r="G12" s="32"/>
      <c r="H12" s="32"/>
      <c r="I12" s="45"/>
      <c r="J12" s="32"/>
      <c r="K12" s="43"/>
      <c r="L12" s="43"/>
    </row>
    <row r="13" ht="19.5" customHeight="1" spans="1:1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>
      <c r="A14" s="36" t="s">
        <v>413</v>
      </c>
      <c r="B14" s="37"/>
      <c r="C14" s="37"/>
      <c r="D14" s="37"/>
      <c r="E14" s="38"/>
      <c r="F14" s="39"/>
      <c r="G14" s="40"/>
      <c r="H14" s="36" t="s">
        <v>414</v>
      </c>
      <c r="I14" s="37"/>
      <c r="J14" s="37"/>
      <c r="K14" s="37"/>
      <c r="L14" s="46"/>
    </row>
    <row r="15" spans="1:12">
      <c r="A15" s="41" t="s">
        <v>415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:L1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="125" zoomScaleNormal="125" zoomScalePageLayoutView="125" topLeftCell="D1" workbookViewId="0">
      <selection activeCell="A7" sqref="A7:I7"/>
    </sheetView>
  </sheetViews>
  <sheetFormatPr defaultColWidth="9" defaultRowHeight="11.25" outlineLevelRow="6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416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338</v>
      </c>
      <c r="B2" s="6" t="s">
        <v>343</v>
      </c>
      <c r="C2" s="6" t="s">
        <v>384</v>
      </c>
      <c r="D2" s="6" t="s">
        <v>341</v>
      </c>
      <c r="E2" s="6" t="s">
        <v>342</v>
      </c>
      <c r="F2" s="5" t="s">
        <v>417</v>
      </c>
      <c r="G2" s="5" t="s">
        <v>367</v>
      </c>
      <c r="H2" s="6" t="s">
        <v>368</v>
      </c>
      <c r="I2" s="21" t="s">
        <v>370</v>
      </c>
    </row>
    <row r="3" s="1" customFormat="1" ht="18" customHeight="1" spans="1:9">
      <c r="A3" s="5"/>
      <c r="B3" s="7"/>
      <c r="C3" s="7"/>
      <c r="D3" s="7"/>
      <c r="E3" s="7"/>
      <c r="F3" s="5" t="s">
        <v>418</v>
      </c>
      <c r="G3" s="5" t="s">
        <v>371</v>
      </c>
      <c r="H3" s="7"/>
      <c r="I3" s="22"/>
    </row>
    <row r="4" ht="30" customHeight="1" spans="1:9">
      <c r="A4" s="8">
        <v>1</v>
      </c>
      <c r="B4" s="9" t="s">
        <v>419</v>
      </c>
      <c r="C4" s="10" t="s">
        <v>420</v>
      </c>
      <c r="D4" s="11" t="s">
        <v>421</v>
      </c>
      <c r="E4" s="12" t="s">
        <v>422</v>
      </c>
      <c r="F4" s="13">
        <v>3</v>
      </c>
      <c r="G4" s="13">
        <v>4.1</v>
      </c>
      <c r="H4" s="13"/>
      <c r="I4" s="13" t="s">
        <v>359</v>
      </c>
    </row>
    <row r="5" ht="33" customHeight="1" spans="1:9">
      <c r="A5" s="8">
        <v>2</v>
      </c>
      <c r="B5" s="9" t="s">
        <v>423</v>
      </c>
      <c r="C5" s="10" t="s">
        <v>424</v>
      </c>
      <c r="D5" s="11"/>
      <c r="E5" s="12"/>
      <c r="F5" s="14"/>
      <c r="G5" s="14"/>
      <c r="H5" s="8"/>
      <c r="I5" s="13"/>
    </row>
    <row r="6" s="2" customFormat="1" ht="39.95" customHeight="1" spans="1:9">
      <c r="A6" s="15" t="s">
        <v>362</v>
      </c>
      <c r="B6" s="16"/>
      <c r="C6" s="16"/>
      <c r="D6" s="17"/>
      <c r="E6" s="18"/>
      <c r="F6" s="15" t="s">
        <v>363</v>
      </c>
      <c r="G6" s="16"/>
      <c r="H6" s="17"/>
      <c r="I6" s="23"/>
    </row>
    <row r="7" ht="57" customHeight="1" spans="1:9">
      <c r="A7" s="19" t="s">
        <v>425</v>
      </c>
      <c r="B7" s="19"/>
      <c r="C7" s="20"/>
      <c r="D7" s="20"/>
      <c r="E7" s="20"/>
      <c r="F7" s="20"/>
      <c r="G7" s="20"/>
      <c r="H7" s="20"/>
      <c r="I7" s="20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9" t="s">
        <v>2</v>
      </c>
      <c r="C2" s="350"/>
      <c r="D2" s="350"/>
      <c r="E2" s="350"/>
      <c r="F2" s="350"/>
      <c r="G2" s="350"/>
      <c r="H2" s="350"/>
      <c r="I2" s="364"/>
    </row>
    <row r="3" ht="27.95" customHeight="1" spans="2:9">
      <c r="B3" s="351"/>
      <c r="C3" s="352"/>
      <c r="D3" s="353" t="s">
        <v>4</v>
      </c>
      <c r="E3" s="354"/>
      <c r="F3" s="355" t="s">
        <v>5</v>
      </c>
      <c r="G3" s="356"/>
      <c r="H3" s="353" t="s">
        <v>6</v>
      </c>
      <c r="I3" s="365"/>
    </row>
    <row r="4" ht="27.95" customHeight="1" spans="2:9">
      <c r="B4" s="351" t="s">
        <v>8</v>
      </c>
      <c r="C4" s="352" t="s">
        <v>9</v>
      </c>
      <c r="D4" s="352" t="s">
        <v>10</v>
      </c>
      <c r="E4" s="352" t="s">
        <v>11</v>
      </c>
      <c r="F4" s="357" t="s">
        <v>10</v>
      </c>
      <c r="G4" s="357" t="s">
        <v>11</v>
      </c>
      <c r="H4" s="352" t="s">
        <v>10</v>
      </c>
      <c r="I4" s="366" t="s">
        <v>11</v>
      </c>
    </row>
    <row r="5" ht="27.95" customHeight="1" spans="2:9">
      <c r="B5" s="358" t="s">
        <v>13</v>
      </c>
      <c r="C5" s="53">
        <v>13</v>
      </c>
      <c r="D5" s="53">
        <v>0</v>
      </c>
      <c r="E5" s="53">
        <v>1</v>
      </c>
      <c r="F5" s="359">
        <v>0</v>
      </c>
      <c r="G5" s="359">
        <v>1</v>
      </c>
      <c r="H5" s="53">
        <v>1</v>
      </c>
      <c r="I5" s="367">
        <v>2</v>
      </c>
    </row>
    <row r="6" ht="27.95" customHeight="1" spans="2:9">
      <c r="B6" s="358" t="s">
        <v>15</v>
      </c>
      <c r="C6" s="53">
        <v>20</v>
      </c>
      <c r="D6" s="53">
        <v>0</v>
      </c>
      <c r="E6" s="53">
        <v>1</v>
      </c>
      <c r="F6" s="359">
        <v>1</v>
      </c>
      <c r="G6" s="359">
        <v>2</v>
      </c>
      <c r="H6" s="53">
        <v>2</v>
      </c>
      <c r="I6" s="367">
        <v>3</v>
      </c>
    </row>
    <row r="7" ht="27.95" customHeight="1" spans="2:9">
      <c r="B7" s="358" t="s">
        <v>17</v>
      </c>
      <c r="C7" s="53">
        <v>32</v>
      </c>
      <c r="D7" s="53">
        <v>0</v>
      </c>
      <c r="E7" s="53">
        <v>1</v>
      </c>
      <c r="F7" s="359">
        <v>2</v>
      </c>
      <c r="G7" s="359">
        <v>3</v>
      </c>
      <c r="H7" s="53">
        <v>3</v>
      </c>
      <c r="I7" s="367">
        <v>4</v>
      </c>
    </row>
    <row r="8" ht="27.95" customHeight="1" spans="2:9">
      <c r="B8" s="358" t="s">
        <v>19</v>
      </c>
      <c r="C8" s="53">
        <v>50</v>
      </c>
      <c r="D8" s="53">
        <v>1</v>
      </c>
      <c r="E8" s="53">
        <v>2</v>
      </c>
      <c r="F8" s="359">
        <v>3</v>
      </c>
      <c r="G8" s="359">
        <v>4</v>
      </c>
      <c r="H8" s="53">
        <v>5</v>
      </c>
      <c r="I8" s="367">
        <v>6</v>
      </c>
    </row>
    <row r="9" ht="27.95" customHeight="1" spans="2:9">
      <c r="B9" s="358" t="s">
        <v>21</v>
      </c>
      <c r="C9" s="53">
        <v>80</v>
      </c>
      <c r="D9" s="53">
        <v>2</v>
      </c>
      <c r="E9" s="53">
        <v>3</v>
      </c>
      <c r="F9" s="359">
        <v>5</v>
      </c>
      <c r="G9" s="359">
        <v>6</v>
      </c>
      <c r="H9" s="53">
        <v>7</v>
      </c>
      <c r="I9" s="367">
        <v>8</v>
      </c>
    </row>
    <row r="10" ht="27.95" customHeight="1" spans="2:9">
      <c r="B10" s="358" t="s">
        <v>23</v>
      </c>
      <c r="C10" s="53">
        <v>125</v>
      </c>
      <c r="D10" s="53">
        <v>3</v>
      </c>
      <c r="E10" s="53">
        <v>4</v>
      </c>
      <c r="F10" s="359">
        <v>7</v>
      </c>
      <c r="G10" s="359">
        <v>8</v>
      </c>
      <c r="H10" s="53">
        <v>10</v>
      </c>
      <c r="I10" s="367">
        <v>11</v>
      </c>
    </row>
    <row r="11" ht="27.95" customHeight="1" spans="2:9">
      <c r="B11" s="358" t="s">
        <v>25</v>
      </c>
      <c r="C11" s="53">
        <v>200</v>
      </c>
      <c r="D11" s="53">
        <v>5</v>
      </c>
      <c r="E11" s="53">
        <v>6</v>
      </c>
      <c r="F11" s="359">
        <v>10</v>
      </c>
      <c r="G11" s="359">
        <v>11</v>
      </c>
      <c r="H11" s="53">
        <v>14</v>
      </c>
      <c r="I11" s="367">
        <v>15</v>
      </c>
    </row>
    <row r="12" ht="27.95" customHeight="1" spans="2:9">
      <c r="B12" s="360" t="s">
        <v>27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30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PageLayoutView="125" topLeftCell="A31" workbookViewId="0">
      <selection activeCell="J51" sqref="J51:K51"/>
    </sheetView>
  </sheetViews>
  <sheetFormatPr defaultColWidth="9" defaultRowHeight="16.5" customHeight="1"/>
  <cols>
    <col min="1" max="6" width="9" style="244"/>
    <col min="7" max="7" width="10.375" style="244" customWidth="1"/>
    <col min="8" max="9" width="9" style="244"/>
    <col min="10" max="10" width="8.875" style="244" customWidth="1"/>
    <col min="11" max="11" width="12" style="244" customWidth="1"/>
    <col min="12" max="16384" width="9" style="244"/>
  </cols>
  <sheetData>
    <row r="1" ht="21" spans="1:11">
      <c r="A1" s="245" t="s">
        <v>128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ht="15" spans="1:11">
      <c r="A2" s="246" t="s">
        <v>129</v>
      </c>
      <c r="B2" s="145" t="s">
        <v>130</v>
      </c>
      <c r="C2" s="145"/>
      <c r="D2" s="247" t="s">
        <v>131</v>
      </c>
      <c r="E2" s="247"/>
      <c r="F2" s="145"/>
      <c r="G2" s="145"/>
      <c r="H2" s="248" t="s">
        <v>132</v>
      </c>
      <c r="I2" s="323"/>
      <c r="J2" s="323"/>
      <c r="K2" s="324"/>
    </row>
    <row r="3" ht="14.25" spans="1:11">
      <c r="A3" s="249" t="s">
        <v>133</v>
      </c>
      <c r="B3" s="250"/>
      <c r="C3" s="251"/>
      <c r="D3" s="252" t="s">
        <v>134</v>
      </c>
      <c r="E3" s="253"/>
      <c r="F3" s="253"/>
      <c r="G3" s="254"/>
      <c r="H3" s="252" t="s">
        <v>135</v>
      </c>
      <c r="I3" s="253"/>
      <c r="J3" s="253"/>
      <c r="K3" s="254"/>
    </row>
    <row r="4" ht="14.25" spans="1:11">
      <c r="A4" s="255" t="s">
        <v>136</v>
      </c>
      <c r="B4" s="147"/>
      <c r="C4" s="148"/>
      <c r="D4" s="255" t="s">
        <v>137</v>
      </c>
      <c r="E4" s="256"/>
      <c r="F4" s="257"/>
      <c r="G4" s="258"/>
      <c r="H4" s="255" t="s">
        <v>138</v>
      </c>
      <c r="I4" s="256"/>
      <c r="J4" s="147" t="s">
        <v>139</v>
      </c>
      <c r="K4" s="148" t="s">
        <v>140</v>
      </c>
    </row>
    <row r="5" ht="14.25" spans="1:11">
      <c r="A5" s="259" t="s">
        <v>141</v>
      </c>
      <c r="B5" s="147"/>
      <c r="C5" s="148"/>
      <c r="D5" s="255" t="s">
        <v>142</v>
      </c>
      <c r="E5" s="256"/>
      <c r="F5" s="257"/>
      <c r="G5" s="258"/>
      <c r="H5" s="255" t="s">
        <v>143</v>
      </c>
      <c r="I5" s="256"/>
      <c r="J5" s="147" t="s">
        <v>139</v>
      </c>
      <c r="K5" s="148" t="s">
        <v>140</v>
      </c>
    </row>
    <row r="6" ht="14.25" spans="1:11">
      <c r="A6" s="255" t="s">
        <v>144</v>
      </c>
      <c r="B6" s="260"/>
      <c r="C6" s="261"/>
      <c r="D6" s="259" t="s">
        <v>145</v>
      </c>
      <c r="E6" s="262"/>
      <c r="F6" s="257"/>
      <c r="G6" s="258"/>
      <c r="H6" s="255" t="s">
        <v>146</v>
      </c>
      <c r="I6" s="256"/>
      <c r="J6" s="147" t="s">
        <v>139</v>
      </c>
      <c r="K6" s="148" t="s">
        <v>140</v>
      </c>
    </row>
    <row r="7" ht="14.25" spans="1:11">
      <c r="A7" s="255" t="s">
        <v>147</v>
      </c>
      <c r="B7" s="263"/>
      <c r="C7" s="264"/>
      <c r="D7" s="259" t="s">
        <v>148</v>
      </c>
      <c r="E7" s="265"/>
      <c r="F7" s="257"/>
      <c r="G7" s="258"/>
      <c r="H7" s="255" t="s">
        <v>149</v>
      </c>
      <c r="I7" s="256"/>
      <c r="J7" s="147" t="s">
        <v>139</v>
      </c>
      <c r="K7" s="148" t="s">
        <v>140</v>
      </c>
    </row>
    <row r="8" ht="15" spans="1:11">
      <c r="A8" s="266"/>
      <c r="B8" s="267"/>
      <c r="C8" s="268"/>
      <c r="D8" s="269" t="s">
        <v>150</v>
      </c>
      <c r="E8" s="270"/>
      <c r="F8" s="271"/>
      <c r="G8" s="272"/>
      <c r="H8" s="269" t="s">
        <v>151</v>
      </c>
      <c r="I8" s="270"/>
      <c r="J8" s="325" t="s">
        <v>139</v>
      </c>
      <c r="K8" s="326" t="s">
        <v>140</v>
      </c>
    </row>
    <row r="9" ht="15" spans="1:11">
      <c r="A9" s="273" t="s">
        <v>152</v>
      </c>
      <c r="B9" s="274"/>
      <c r="C9" s="274"/>
      <c r="D9" s="274"/>
      <c r="E9" s="274"/>
      <c r="F9" s="274"/>
      <c r="G9" s="274"/>
      <c r="H9" s="274"/>
      <c r="I9" s="274"/>
      <c r="J9" s="274"/>
      <c r="K9" s="327"/>
    </row>
    <row r="10" ht="15" spans="1:11">
      <c r="A10" s="275" t="s">
        <v>153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28"/>
    </row>
    <row r="11" ht="14.25" spans="1:11">
      <c r="A11" s="277" t="s">
        <v>154</v>
      </c>
      <c r="B11" s="278" t="s">
        <v>155</v>
      </c>
      <c r="C11" s="279" t="s">
        <v>156</v>
      </c>
      <c r="D11" s="280"/>
      <c r="E11" s="281" t="s">
        <v>157</v>
      </c>
      <c r="F11" s="278" t="s">
        <v>155</v>
      </c>
      <c r="G11" s="279" t="s">
        <v>156</v>
      </c>
      <c r="H11" s="279" t="s">
        <v>158</v>
      </c>
      <c r="I11" s="281" t="s">
        <v>159</v>
      </c>
      <c r="J11" s="278" t="s">
        <v>155</v>
      </c>
      <c r="K11" s="329" t="s">
        <v>156</v>
      </c>
    </row>
    <row r="12" ht="14.25" spans="1:11">
      <c r="A12" s="259" t="s">
        <v>160</v>
      </c>
      <c r="B12" s="282" t="s">
        <v>155</v>
      </c>
      <c r="C12" s="147" t="s">
        <v>156</v>
      </c>
      <c r="D12" s="265"/>
      <c r="E12" s="262" t="s">
        <v>161</v>
      </c>
      <c r="F12" s="282" t="s">
        <v>155</v>
      </c>
      <c r="G12" s="147" t="s">
        <v>156</v>
      </c>
      <c r="H12" s="147" t="s">
        <v>158</v>
      </c>
      <c r="I12" s="262" t="s">
        <v>162</v>
      </c>
      <c r="J12" s="282" t="s">
        <v>155</v>
      </c>
      <c r="K12" s="148" t="s">
        <v>156</v>
      </c>
    </row>
    <row r="13" ht="14.25" spans="1:11">
      <c r="A13" s="259" t="s">
        <v>163</v>
      </c>
      <c r="B13" s="282" t="s">
        <v>155</v>
      </c>
      <c r="C13" s="147" t="s">
        <v>156</v>
      </c>
      <c r="D13" s="265"/>
      <c r="E13" s="262" t="s">
        <v>164</v>
      </c>
      <c r="F13" s="147" t="s">
        <v>165</v>
      </c>
      <c r="G13" s="147" t="s">
        <v>166</v>
      </c>
      <c r="H13" s="147" t="s">
        <v>158</v>
      </c>
      <c r="I13" s="262" t="s">
        <v>167</v>
      </c>
      <c r="J13" s="282" t="s">
        <v>155</v>
      </c>
      <c r="K13" s="148" t="s">
        <v>156</v>
      </c>
    </row>
    <row r="14" ht="15" spans="1:11">
      <c r="A14" s="269" t="s">
        <v>168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30"/>
    </row>
    <row r="15" ht="15" spans="1:11">
      <c r="A15" s="275" t="s">
        <v>169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28"/>
    </row>
    <row r="16" ht="17.25" customHeight="1" spans="1:11">
      <c r="A16" s="283" t="s">
        <v>170</v>
      </c>
      <c r="B16" s="279" t="s">
        <v>165</v>
      </c>
      <c r="C16" s="279" t="s">
        <v>166</v>
      </c>
      <c r="D16" s="284"/>
      <c r="E16" s="285" t="s">
        <v>171</v>
      </c>
      <c r="F16" s="279" t="s">
        <v>165</v>
      </c>
      <c r="G16" s="279" t="s">
        <v>166</v>
      </c>
      <c r="H16" s="286"/>
      <c r="I16" s="285" t="s">
        <v>172</v>
      </c>
      <c r="J16" s="279" t="s">
        <v>165</v>
      </c>
      <c r="K16" s="329" t="s">
        <v>166</v>
      </c>
    </row>
    <row r="17" customHeight="1" spans="1:22">
      <c r="A17" s="287" t="s">
        <v>173</v>
      </c>
      <c r="B17" s="147" t="s">
        <v>165</v>
      </c>
      <c r="C17" s="147" t="s">
        <v>166</v>
      </c>
      <c r="D17" s="288"/>
      <c r="E17" s="289" t="s">
        <v>174</v>
      </c>
      <c r="F17" s="147" t="s">
        <v>165</v>
      </c>
      <c r="G17" s="147" t="s">
        <v>166</v>
      </c>
      <c r="H17" s="290"/>
      <c r="I17" s="289" t="s">
        <v>175</v>
      </c>
      <c r="J17" s="147" t="s">
        <v>165</v>
      </c>
      <c r="K17" s="148" t="s">
        <v>166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22">
      <c r="A18" s="291" t="s">
        <v>176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32"/>
      <c r="L18"/>
      <c r="M18"/>
      <c r="N18"/>
      <c r="O18"/>
      <c r="P18"/>
      <c r="Q18"/>
      <c r="R18"/>
      <c r="S18"/>
      <c r="T18"/>
      <c r="U18"/>
      <c r="V18"/>
    </row>
    <row r="19" s="243" customFormat="1" ht="18" customHeight="1" spans="1:11">
      <c r="A19" s="275" t="s">
        <v>177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28"/>
    </row>
    <row r="20" customHeight="1" spans="1:22">
      <c r="A20" s="293" t="s">
        <v>178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33"/>
      <c r="L20"/>
      <c r="M20"/>
      <c r="N20"/>
      <c r="O20"/>
      <c r="P20"/>
      <c r="Q20"/>
      <c r="R20"/>
      <c r="S20"/>
      <c r="T20"/>
      <c r="U20"/>
      <c r="V20"/>
    </row>
    <row r="21" ht="21.75" customHeight="1" spans="1:22">
      <c r="A21" s="295" t="s">
        <v>179</v>
      </c>
      <c r="B21" s="289" t="s">
        <v>180</v>
      </c>
      <c r="C21" s="289" t="s">
        <v>67</v>
      </c>
      <c r="D21" s="230"/>
      <c r="E21" s="230"/>
      <c r="F21" s="228"/>
      <c r="G21" s="231"/>
      <c r="H21" s="231"/>
      <c r="I21" s="232"/>
      <c r="J21" s="289" t="s">
        <v>44</v>
      </c>
      <c r="K21" s="334" t="s">
        <v>181</v>
      </c>
      <c r="L21"/>
      <c r="M21"/>
      <c r="N21"/>
      <c r="O21"/>
      <c r="P21"/>
      <c r="Q21"/>
      <c r="R21"/>
      <c r="S21"/>
      <c r="T21"/>
      <c r="U21"/>
      <c r="V21"/>
    </row>
    <row r="22" customHeight="1" spans="1:22">
      <c r="A22" s="296"/>
      <c r="B22" s="297"/>
      <c r="C22" s="297"/>
      <c r="D22" s="297"/>
      <c r="E22" s="297"/>
      <c r="F22" s="297"/>
      <c r="G22" s="297"/>
      <c r="H22" s="297"/>
      <c r="I22" s="297"/>
      <c r="J22" s="297"/>
      <c r="K22" s="335"/>
      <c r="L22"/>
      <c r="M22"/>
      <c r="N22"/>
      <c r="O22"/>
      <c r="P22"/>
      <c r="Q22"/>
      <c r="R22"/>
      <c r="S22"/>
      <c r="T22"/>
      <c r="U22"/>
      <c r="V22"/>
    </row>
    <row r="23" customHeight="1" spans="1:22">
      <c r="A23" s="296"/>
      <c r="B23" s="297"/>
      <c r="C23" s="297"/>
      <c r="D23" s="297"/>
      <c r="E23" s="297"/>
      <c r="F23" s="297"/>
      <c r="G23" s="297"/>
      <c r="H23" s="297"/>
      <c r="I23" s="297"/>
      <c r="J23" s="297"/>
      <c r="K23" s="336"/>
      <c r="L23"/>
      <c r="M23"/>
      <c r="N23"/>
      <c r="O23"/>
      <c r="P23"/>
      <c r="Q23"/>
      <c r="R23"/>
      <c r="S23"/>
      <c r="T23"/>
      <c r="U23"/>
      <c r="V23"/>
    </row>
    <row r="24" customHeight="1" spans="1:22">
      <c r="A24" s="296"/>
      <c r="B24" s="297"/>
      <c r="C24" s="297"/>
      <c r="D24" s="297"/>
      <c r="E24" s="297"/>
      <c r="F24" s="297"/>
      <c r="G24" s="297"/>
      <c r="H24" s="297"/>
      <c r="I24" s="297"/>
      <c r="J24" s="297"/>
      <c r="K24" s="336"/>
      <c r="L24"/>
      <c r="M24"/>
      <c r="N24"/>
      <c r="O24"/>
      <c r="P24"/>
      <c r="Q24"/>
      <c r="R24"/>
      <c r="S24"/>
      <c r="T24"/>
      <c r="U24"/>
      <c r="V24"/>
    </row>
    <row r="25" customHeight="1" spans="1:22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7"/>
      <c r="L25"/>
      <c r="M25"/>
      <c r="N25"/>
      <c r="O25"/>
      <c r="P25"/>
      <c r="Q25"/>
      <c r="R25"/>
      <c r="S25"/>
      <c r="T25"/>
      <c r="U25"/>
      <c r="V25"/>
    </row>
    <row r="26" customHeight="1" spans="1:22">
      <c r="A26" s="296"/>
      <c r="B26" s="297"/>
      <c r="C26" s="297"/>
      <c r="D26" s="297"/>
      <c r="E26" s="297"/>
      <c r="F26" s="297"/>
      <c r="G26" s="297"/>
      <c r="H26" s="297"/>
      <c r="I26" s="297"/>
      <c r="J26" s="297"/>
      <c r="K26" s="337"/>
      <c r="L26"/>
      <c r="M26"/>
      <c r="N26"/>
      <c r="O26"/>
      <c r="P26"/>
      <c r="Q26"/>
      <c r="R26"/>
      <c r="S26"/>
      <c r="T26"/>
      <c r="U26"/>
      <c r="V26"/>
    </row>
    <row r="27" customHeight="1" spans="1:22">
      <c r="A27" s="296"/>
      <c r="B27" s="297"/>
      <c r="C27" s="297"/>
      <c r="D27" s="297"/>
      <c r="E27" s="297"/>
      <c r="F27" s="297"/>
      <c r="G27" s="297"/>
      <c r="H27" s="297"/>
      <c r="I27" s="297"/>
      <c r="J27" s="297"/>
      <c r="K27" s="337"/>
      <c r="L27"/>
      <c r="M27"/>
      <c r="N27"/>
      <c r="O27"/>
      <c r="P27"/>
      <c r="Q27"/>
      <c r="R27"/>
      <c r="S27"/>
      <c r="T27"/>
      <c r="U27"/>
      <c r="V27"/>
    </row>
    <row r="28" customHeight="1" spans="1:22">
      <c r="A28" s="296"/>
      <c r="B28" s="297"/>
      <c r="C28" s="297"/>
      <c r="D28" s="297"/>
      <c r="E28" s="297"/>
      <c r="F28" s="297"/>
      <c r="G28" s="297"/>
      <c r="H28" s="297"/>
      <c r="I28" s="297"/>
      <c r="J28" s="297"/>
      <c r="K28" s="337"/>
      <c r="L28"/>
      <c r="M28"/>
      <c r="N28"/>
      <c r="O28"/>
      <c r="P28"/>
      <c r="Q28"/>
      <c r="R28"/>
      <c r="S28"/>
      <c r="T28"/>
      <c r="U28"/>
      <c r="V28"/>
    </row>
    <row r="29" ht="18" customHeight="1" spans="1:22">
      <c r="A29" s="298" t="s">
        <v>182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8"/>
      <c r="L29"/>
      <c r="M29"/>
      <c r="N29"/>
      <c r="O29"/>
      <c r="P29"/>
      <c r="Q29"/>
      <c r="R29"/>
      <c r="S29"/>
      <c r="T29"/>
      <c r="U29"/>
      <c r="V29"/>
    </row>
    <row r="30" ht="18.75" customHeight="1" spans="1:22">
      <c r="A30" s="300" t="s">
        <v>183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39"/>
      <c r="L30"/>
      <c r="M30"/>
      <c r="N30"/>
      <c r="O30"/>
      <c r="P30"/>
      <c r="Q30"/>
      <c r="R30"/>
      <c r="S30"/>
      <c r="T30"/>
      <c r="U30"/>
      <c r="V30"/>
    </row>
    <row r="31" ht="18.75" customHeight="1" spans="1:22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40"/>
      <c r="L31"/>
      <c r="M31"/>
      <c r="N31"/>
      <c r="O31"/>
      <c r="P31"/>
      <c r="Q31"/>
      <c r="R31"/>
      <c r="S31"/>
      <c r="T31"/>
      <c r="U31"/>
      <c r="V31"/>
    </row>
    <row r="32" ht="18" customHeight="1" spans="1:22">
      <c r="A32" s="298" t="s">
        <v>184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38"/>
      <c r="L32"/>
      <c r="M32"/>
      <c r="N32"/>
      <c r="O32"/>
      <c r="P32"/>
      <c r="Q32"/>
      <c r="R32"/>
      <c r="S32"/>
      <c r="T32"/>
      <c r="U32"/>
      <c r="V32"/>
    </row>
    <row r="33" ht="14.25" spans="1:11">
      <c r="A33" s="304" t="s">
        <v>185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41"/>
    </row>
    <row r="34" ht="15" spans="1:11">
      <c r="A34" s="155" t="s">
        <v>186</v>
      </c>
      <c r="B34" s="157"/>
      <c r="C34" s="147" t="s">
        <v>139</v>
      </c>
      <c r="D34" s="147" t="s">
        <v>140</v>
      </c>
      <c r="E34" s="306" t="s">
        <v>187</v>
      </c>
      <c r="F34" s="307"/>
      <c r="G34" s="307"/>
      <c r="H34" s="307"/>
      <c r="I34" s="307"/>
      <c r="J34" s="307"/>
      <c r="K34" s="342"/>
    </row>
    <row r="35" ht="15" spans="1:11">
      <c r="A35" s="308" t="s">
        <v>188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4.25" spans="1:11">
      <c r="A36" s="309" t="s">
        <v>189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43"/>
    </row>
    <row r="37" ht="14.25" spans="1:11">
      <c r="A37" s="191" t="s">
        <v>190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17"/>
    </row>
    <row r="38" ht="14.25" spans="1:11">
      <c r="A38" s="191" t="s">
        <v>191</v>
      </c>
      <c r="B38" s="192"/>
      <c r="C38" s="192"/>
      <c r="D38" s="192"/>
      <c r="E38" s="192"/>
      <c r="F38" s="192"/>
      <c r="G38" s="192"/>
      <c r="H38" s="192"/>
      <c r="I38" s="192"/>
      <c r="J38" s="192"/>
      <c r="K38" s="217"/>
    </row>
    <row r="39" ht="14.25" spans="1:11">
      <c r="A39" s="191" t="s">
        <v>192</v>
      </c>
      <c r="B39" s="192"/>
      <c r="C39" s="192"/>
      <c r="D39" s="192"/>
      <c r="E39" s="192"/>
      <c r="F39" s="192"/>
      <c r="G39" s="192"/>
      <c r="H39" s="192"/>
      <c r="I39" s="192"/>
      <c r="J39" s="192"/>
      <c r="K39" s="217"/>
    </row>
    <row r="40" ht="14.25" spans="1:11">
      <c r="A40" s="191" t="s">
        <v>193</v>
      </c>
      <c r="B40" s="192"/>
      <c r="C40" s="192"/>
      <c r="D40" s="192"/>
      <c r="E40" s="192"/>
      <c r="F40" s="192"/>
      <c r="G40" s="192"/>
      <c r="H40" s="192"/>
      <c r="I40" s="192"/>
      <c r="J40" s="192"/>
      <c r="K40" s="217"/>
    </row>
    <row r="41" ht="14.25" spans="1:11">
      <c r="A41" s="191" t="s">
        <v>194</v>
      </c>
      <c r="B41" s="192"/>
      <c r="C41" s="192"/>
      <c r="D41" s="192"/>
      <c r="E41" s="192"/>
      <c r="F41" s="192"/>
      <c r="G41" s="192"/>
      <c r="H41" s="192"/>
      <c r="I41" s="192"/>
      <c r="J41" s="192"/>
      <c r="K41" s="217"/>
    </row>
    <row r="42" ht="14.25" spans="1:1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217"/>
    </row>
    <row r="43" ht="14.25" spans="1:11">
      <c r="A43" s="191"/>
      <c r="B43" s="192"/>
      <c r="C43" s="192"/>
      <c r="D43" s="192"/>
      <c r="E43" s="192"/>
      <c r="F43" s="192"/>
      <c r="G43" s="192"/>
      <c r="H43" s="192"/>
      <c r="I43" s="192"/>
      <c r="J43" s="192"/>
      <c r="K43" s="217"/>
    </row>
    <row r="44" ht="15" spans="1:11">
      <c r="A44" s="311" t="s">
        <v>195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44"/>
    </row>
    <row r="45" ht="15" spans="1:11">
      <c r="A45" s="275" t="s">
        <v>196</v>
      </c>
      <c r="B45" s="276"/>
      <c r="C45" s="276"/>
      <c r="D45" s="276"/>
      <c r="E45" s="276"/>
      <c r="F45" s="276"/>
      <c r="G45" s="276"/>
      <c r="H45" s="276"/>
      <c r="I45" s="276"/>
      <c r="J45" s="276"/>
      <c r="K45" s="328"/>
    </row>
    <row r="46" ht="14.25" spans="1:11">
      <c r="A46" s="283" t="s">
        <v>197</v>
      </c>
      <c r="B46" s="279" t="s">
        <v>165</v>
      </c>
      <c r="C46" s="279" t="s">
        <v>166</v>
      </c>
      <c r="D46" s="279" t="s">
        <v>158</v>
      </c>
      <c r="E46" s="285" t="s">
        <v>198</v>
      </c>
      <c r="F46" s="279" t="s">
        <v>165</v>
      </c>
      <c r="G46" s="279" t="s">
        <v>166</v>
      </c>
      <c r="H46" s="279" t="s">
        <v>158</v>
      </c>
      <c r="I46" s="285" t="s">
        <v>199</v>
      </c>
      <c r="J46" s="279" t="s">
        <v>165</v>
      </c>
      <c r="K46" s="329" t="s">
        <v>166</v>
      </c>
    </row>
    <row r="47" ht="14.25" spans="1:11">
      <c r="A47" s="287" t="s">
        <v>157</v>
      </c>
      <c r="B47" s="147" t="s">
        <v>165</v>
      </c>
      <c r="C47" s="147" t="s">
        <v>166</v>
      </c>
      <c r="D47" s="147" t="s">
        <v>158</v>
      </c>
      <c r="E47" s="289" t="s">
        <v>164</v>
      </c>
      <c r="F47" s="147" t="s">
        <v>165</v>
      </c>
      <c r="G47" s="147" t="s">
        <v>166</v>
      </c>
      <c r="H47" s="147" t="s">
        <v>158</v>
      </c>
      <c r="I47" s="289" t="s">
        <v>175</v>
      </c>
      <c r="J47" s="147" t="s">
        <v>165</v>
      </c>
      <c r="K47" s="148" t="s">
        <v>166</v>
      </c>
    </row>
    <row r="48" ht="15" spans="1:11">
      <c r="A48" s="269" t="s">
        <v>168</v>
      </c>
      <c r="B48" s="270"/>
      <c r="C48" s="270"/>
      <c r="D48" s="270"/>
      <c r="E48" s="270"/>
      <c r="F48" s="270"/>
      <c r="G48" s="270"/>
      <c r="H48" s="270"/>
      <c r="I48" s="270"/>
      <c r="J48" s="270"/>
      <c r="K48" s="330"/>
    </row>
    <row r="49" ht="15" spans="1:11">
      <c r="A49" s="308" t="s">
        <v>200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8"/>
    </row>
    <row r="50" ht="15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43"/>
    </row>
    <row r="51" ht="15" spans="1:11">
      <c r="A51" s="313" t="s">
        <v>201</v>
      </c>
      <c r="B51" s="314"/>
      <c r="C51" s="314"/>
      <c r="D51" s="315" t="s">
        <v>202</v>
      </c>
      <c r="E51" s="316"/>
      <c r="F51" s="317" t="s">
        <v>203</v>
      </c>
      <c r="G51" s="318"/>
      <c r="H51" s="319" t="s">
        <v>204</v>
      </c>
      <c r="I51" s="345"/>
      <c r="J51" s="346"/>
      <c r="K51" s="347"/>
    </row>
    <row r="52" ht="15" spans="1:11">
      <c r="A52" s="308" t="s">
        <v>205</v>
      </c>
      <c r="B52" s="308"/>
      <c r="C52" s="308"/>
      <c r="D52" s="308"/>
      <c r="E52" s="308"/>
      <c r="F52" s="308"/>
      <c r="G52" s="308"/>
      <c r="H52" s="308"/>
      <c r="I52" s="308"/>
      <c r="J52" s="308"/>
      <c r="K52" s="308"/>
    </row>
    <row r="53" ht="15" spans="1:11">
      <c r="A53" s="320"/>
      <c r="B53" s="321"/>
      <c r="C53" s="321"/>
      <c r="D53" s="321"/>
      <c r="E53" s="321"/>
      <c r="F53" s="321"/>
      <c r="G53" s="321"/>
      <c r="H53" s="321"/>
      <c r="I53" s="321"/>
      <c r="J53" s="321"/>
      <c r="K53" s="348"/>
    </row>
    <row r="54" ht="15" spans="1:11">
      <c r="A54" s="313" t="s">
        <v>201</v>
      </c>
      <c r="B54" s="314"/>
      <c r="C54" s="314"/>
      <c r="D54" s="315" t="s">
        <v>202</v>
      </c>
      <c r="E54" s="322"/>
      <c r="F54" s="317" t="s">
        <v>206</v>
      </c>
      <c r="G54" s="318"/>
      <c r="H54" s="319" t="s">
        <v>204</v>
      </c>
      <c r="I54" s="345"/>
      <c r="J54" s="346"/>
      <c r="K54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13" workbookViewId="0">
      <selection activeCell="K20" sqref="K20"/>
    </sheetView>
  </sheetViews>
  <sheetFormatPr defaultColWidth="9" defaultRowHeight="26.1" customHeight="1"/>
  <cols>
    <col min="1" max="1" width="19.625" style="118" customWidth="1"/>
    <col min="2" max="6" width="9.375" style="118" customWidth="1"/>
    <col min="7" max="7" width="10.8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221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ht="29.1" customHeight="1" spans="1:14">
      <c r="A2" s="223"/>
      <c r="B2" s="121"/>
      <c r="C2" s="121"/>
      <c r="D2" s="224"/>
      <c r="E2" s="121"/>
      <c r="F2" s="121"/>
      <c r="G2" s="121"/>
      <c r="H2" s="123"/>
      <c r="I2" s="223"/>
      <c r="J2" s="121"/>
      <c r="K2" s="121"/>
      <c r="L2" s="121"/>
      <c r="M2" s="121"/>
      <c r="N2" s="121"/>
    </row>
    <row r="3" ht="29.1" customHeight="1" spans="1:14">
      <c r="A3" s="225"/>
      <c r="B3" s="226"/>
      <c r="C3" s="226"/>
      <c r="D3" s="226"/>
      <c r="E3" s="226"/>
      <c r="F3" s="226"/>
      <c r="G3" s="226"/>
      <c r="H3" s="123"/>
      <c r="I3" s="225"/>
      <c r="J3" s="225"/>
      <c r="K3" s="225"/>
      <c r="L3" s="225"/>
      <c r="M3" s="225"/>
      <c r="N3" s="225"/>
    </row>
    <row r="4" ht="29.1" customHeight="1" spans="1:14">
      <c r="A4" s="225"/>
      <c r="B4" s="227"/>
      <c r="C4" s="227"/>
      <c r="D4" s="228"/>
      <c r="E4" s="227"/>
      <c r="F4" s="227"/>
      <c r="G4" s="229"/>
      <c r="H4" s="123"/>
      <c r="I4" s="124"/>
      <c r="J4" s="124"/>
      <c r="K4" s="124"/>
      <c r="L4" s="124"/>
      <c r="M4" s="124"/>
      <c r="N4" s="124"/>
    </row>
    <row r="5" ht="29.1" customHeight="1" spans="1:14">
      <c r="A5" s="225"/>
      <c r="B5" s="230"/>
      <c r="C5" s="230"/>
      <c r="D5" s="228"/>
      <c r="E5" s="231"/>
      <c r="F5" s="231"/>
      <c r="G5" s="232"/>
      <c r="H5" s="123"/>
      <c r="I5" s="230"/>
      <c r="J5" s="240"/>
      <c r="K5" s="240"/>
      <c r="L5" s="240"/>
      <c r="M5" s="240"/>
      <c r="N5" s="240"/>
    </row>
    <row r="6" ht="29.1" customHeight="1" spans="1:14">
      <c r="A6" s="233"/>
      <c r="B6" s="234"/>
      <c r="C6" s="234"/>
      <c r="D6" s="235"/>
      <c r="E6" s="234"/>
      <c r="F6" s="234"/>
      <c r="G6" s="236"/>
      <c r="H6" s="123"/>
      <c r="I6" s="241"/>
      <c r="J6" s="241"/>
      <c r="K6" s="241"/>
      <c r="L6" s="241"/>
      <c r="M6" s="241"/>
      <c r="N6" s="241"/>
    </row>
    <row r="7" ht="29.1" customHeight="1" spans="1:14">
      <c r="A7" s="233"/>
      <c r="B7" s="234"/>
      <c r="C7" s="234"/>
      <c r="D7" s="235"/>
      <c r="E7" s="234"/>
      <c r="F7" s="234"/>
      <c r="G7" s="236"/>
      <c r="H7" s="123"/>
      <c r="I7" s="138"/>
      <c r="J7" s="138"/>
      <c r="K7" s="138"/>
      <c r="L7" s="138"/>
      <c r="M7" s="138"/>
      <c r="N7" s="138"/>
    </row>
    <row r="8" ht="29.1" customHeight="1" spans="1:14">
      <c r="A8" s="233"/>
      <c r="B8" s="234"/>
      <c r="C8" s="234"/>
      <c r="D8" s="235"/>
      <c r="E8" s="234"/>
      <c r="F8" s="234"/>
      <c r="G8" s="236"/>
      <c r="H8" s="123"/>
      <c r="I8" s="138"/>
      <c r="J8" s="138"/>
      <c r="K8" s="138"/>
      <c r="L8" s="138"/>
      <c r="M8" s="138"/>
      <c r="N8" s="138"/>
    </row>
    <row r="9" ht="29.1" customHeight="1" spans="1:14">
      <c r="A9" s="233"/>
      <c r="B9" s="234"/>
      <c r="C9" s="234"/>
      <c r="D9" s="235"/>
      <c r="E9" s="234"/>
      <c r="F9" s="234"/>
      <c r="G9" s="236"/>
      <c r="H9" s="123"/>
      <c r="I9" s="138"/>
      <c r="J9" s="138"/>
      <c r="K9" s="138"/>
      <c r="L9" s="138"/>
      <c r="M9" s="138"/>
      <c r="N9" s="138"/>
    </row>
    <row r="10" ht="29.1" customHeight="1" spans="1:14">
      <c r="A10" s="237"/>
      <c r="B10" s="234"/>
      <c r="C10" s="234"/>
      <c r="D10" s="235"/>
      <c r="E10" s="234"/>
      <c r="F10" s="234"/>
      <c r="G10" s="236"/>
      <c r="H10" s="123"/>
      <c r="I10" s="138"/>
      <c r="J10" s="138"/>
      <c r="K10" s="138"/>
      <c r="L10" s="138"/>
      <c r="M10" s="138"/>
      <c r="N10" s="138"/>
    </row>
    <row r="11" ht="29.1" customHeight="1" spans="1:14">
      <c r="A11" s="237"/>
      <c r="B11" s="234"/>
      <c r="C11" s="234"/>
      <c r="D11" s="235"/>
      <c r="E11" s="234"/>
      <c r="F11" s="234"/>
      <c r="G11" s="236"/>
      <c r="H11" s="123"/>
      <c r="I11" s="138"/>
      <c r="J11" s="138"/>
      <c r="K11" s="138"/>
      <c r="L11" s="138"/>
      <c r="M11" s="138"/>
      <c r="N11" s="138"/>
    </row>
    <row r="12" ht="29.1" customHeight="1" spans="1:14">
      <c r="A12" s="237"/>
      <c r="B12" s="234"/>
      <c r="C12" s="234"/>
      <c r="D12" s="235"/>
      <c r="E12" s="234"/>
      <c r="F12" s="234"/>
      <c r="G12" s="236"/>
      <c r="H12" s="123"/>
      <c r="I12" s="138"/>
      <c r="J12" s="138"/>
      <c r="K12" s="138"/>
      <c r="L12" s="138"/>
      <c r="M12" s="138"/>
      <c r="N12" s="138"/>
    </row>
    <row r="13" ht="29.1" customHeight="1" spans="1:14">
      <c r="A13" s="237"/>
      <c r="B13" s="138"/>
      <c r="C13" s="138"/>
      <c r="D13" s="138"/>
      <c r="E13" s="138"/>
      <c r="F13" s="138"/>
      <c r="G13" s="138"/>
      <c r="H13" s="123"/>
      <c r="I13" s="138"/>
      <c r="J13" s="138"/>
      <c r="K13" s="138"/>
      <c r="L13" s="138"/>
      <c r="M13" s="138"/>
      <c r="N13" s="138"/>
    </row>
    <row r="14" ht="29.1" customHeight="1" spans="1:14">
      <c r="A14" s="237"/>
      <c r="B14" s="138"/>
      <c r="C14" s="138"/>
      <c r="D14" s="138"/>
      <c r="E14" s="138"/>
      <c r="F14" s="138"/>
      <c r="G14" s="238"/>
      <c r="H14" s="123"/>
      <c r="I14" s="138"/>
      <c r="J14" s="138"/>
      <c r="K14" s="138"/>
      <c r="L14" s="138"/>
      <c r="M14" s="138"/>
      <c r="N14" s="138"/>
    </row>
    <row r="15" ht="29.1" customHeight="1" spans="1:14">
      <c r="A15" s="237"/>
      <c r="B15" s="138"/>
      <c r="C15" s="138"/>
      <c r="D15" s="138"/>
      <c r="E15" s="138"/>
      <c r="F15" s="138"/>
      <c r="G15" s="138"/>
      <c r="H15" s="123"/>
      <c r="I15" s="138"/>
      <c r="J15" s="138"/>
      <c r="K15" s="138"/>
      <c r="L15" s="138"/>
      <c r="M15" s="138"/>
      <c r="N15" s="138"/>
    </row>
    <row r="16" ht="29.1" customHeight="1" spans="1:14">
      <c r="A16" s="237"/>
      <c r="B16" s="138"/>
      <c r="C16" s="138"/>
      <c r="D16" s="138"/>
      <c r="E16" s="138"/>
      <c r="F16" s="138"/>
      <c r="G16" s="138"/>
      <c r="H16" s="123"/>
      <c r="I16" s="138"/>
      <c r="J16" s="138"/>
      <c r="K16" s="138"/>
      <c r="L16" s="138"/>
      <c r="M16" s="138"/>
      <c r="N16" s="138"/>
    </row>
    <row r="17" ht="29.1" customHeight="1" spans="1:14">
      <c r="A17" s="237"/>
      <c r="B17" s="138"/>
      <c r="C17" s="138"/>
      <c r="D17" s="138"/>
      <c r="E17" s="138"/>
      <c r="F17" s="138"/>
      <c r="G17" s="138"/>
      <c r="H17" s="123"/>
      <c r="I17" s="138"/>
      <c r="J17" s="138"/>
      <c r="K17" s="138"/>
      <c r="L17" s="138"/>
      <c r="M17" s="138"/>
      <c r="N17" s="138"/>
    </row>
    <row r="18" ht="29.1" customHeight="1" spans="1:14">
      <c r="A18" s="237"/>
      <c r="B18" s="138"/>
      <c r="C18" s="138"/>
      <c r="D18" s="138"/>
      <c r="E18" s="138"/>
      <c r="F18" s="138"/>
      <c r="G18" s="138"/>
      <c r="H18" s="123"/>
      <c r="I18" s="241"/>
      <c r="J18" s="138"/>
      <c r="K18" s="138"/>
      <c r="L18" s="138"/>
      <c r="M18" s="138"/>
      <c r="N18" s="138"/>
    </row>
    <row r="19" ht="29.1" customHeight="1" spans="1:14">
      <c r="A19" s="237"/>
      <c r="B19" s="138"/>
      <c r="C19" s="138"/>
      <c r="D19" s="138"/>
      <c r="E19" s="138"/>
      <c r="F19" s="138"/>
      <c r="G19" s="138"/>
      <c r="H19" s="123"/>
      <c r="I19" s="138"/>
      <c r="J19" s="138"/>
      <c r="K19" s="138"/>
      <c r="L19" s="138"/>
      <c r="M19" s="138"/>
      <c r="N19" s="138"/>
    </row>
    <row r="20" ht="29.1" customHeight="1" spans="1:14">
      <c r="A20" s="237"/>
      <c r="B20" s="138"/>
      <c r="C20" s="138"/>
      <c r="D20" s="138"/>
      <c r="E20" s="138"/>
      <c r="F20" s="138"/>
      <c r="G20" s="138"/>
      <c r="H20" s="123"/>
      <c r="I20" s="138"/>
      <c r="J20" s="138"/>
      <c r="K20" s="138"/>
      <c r="L20" s="138"/>
      <c r="M20" s="138"/>
      <c r="N20" s="138"/>
    </row>
    <row r="21" ht="29.1" customHeight="1" spans="1:14">
      <c r="A21" s="237"/>
      <c r="B21" s="138"/>
      <c r="C21" s="138"/>
      <c r="D21" s="138"/>
      <c r="E21" s="138"/>
      <c r="F21" s="138"/>
      <c r="G21" s="138"/>
      <c r="H21" s="123"/>
      <c r="I21" s="138"/>
      <c r="J21" s="138"/>
      <c r="K21" s="138"/>
      <c r="L21" s="138"/>
      <c r="M21" s="138"/>
      <c r="N21" s="138"/>
    </row>
    <row r="22" ht="29.1" customHeight="1" spans="1:14">
      <c r="A22" s="237"/>
      <c r="B22" s="138"/>
      <c r="C22" s="138"/>
      <c r="D22" s="138"/>
      <c r="E22" s="138"/>
      <c r="F22" s="138"/>
      <c r="G22" s="138"/>
      <c r="H22" s="123"/>
      <c r="I22" s="138"/>
      <c r="J22" s="138"/>
      <c r="K22" s="138"/>
      <c r="L22" s="138"/>
      <c r="M22" s="138"/>
      <c r="N22" s="138"/>
    </row>
    <row r="23" ht="29.1" customHeight="1" spans="1:14">
      <c r="A23" s="237"/>
      <c r="B23" s="138"/>
      <c r="C23" s="138"/>
      <c r="D23" s="138"/>
      <c r="E23" s="138"/>
      <c r="F23" s="138"/>
      <c r="G23" s="138"/>
      <c r="H23" s="123"/>
      <c r="I23" s="138"/>
      <c r="J23" s="138"/>
      <c r="K23" s="138"/>
      <c r="L23" s="138"/>
      <c r="M23" s="138"/>
      <c r="N23" s="138"/>
    </row>
    <row r="24" ht="29.1" customHeight="1" spans="1:14">
      <c r="A24" s="237"/>
      <c r="B24" s="138"/>
      <c r="C24" s="138"/>
      <c r="D24" s="138"/>
      <c r="E24" s="138"/>
      <c r="F24" s="138"/>
      <c r="G24" s="138"/>
      <c r="H24" s="123"/>
      <c r="I24" s="138"/>
      <c r="J24" s="138"/>
      <c r="K24" s="138"/>
      <c r="L24" s="138"/>
      <c r="M24" s="138"/>
      <c r="N24" s="138"/>
    </row>
    <row r="25" ht="29.1" customHeight="1" spans="1:14">
      <c r="A25" s="237"/>
      <c r="B25" s="138"/>
      <c r="C25" s="138"/>
      <c r="D25" s="138"/>
      <c r="E25" s="138"/>
      <c r="F25" s="138"/>
      <c r="G25" s="138"/>
      <c r="H25" s="123"/>
      <c r="I25" s="138"/>
      <c r="J25" s="138"/>
      <c r="K25" s="138"/>
      <c r="L25" s="138"/>
      <c r="M25" s="138"/>
      <c r="N25" s="138"/>
    </row>
    <row r="26" ht="29.1" customHeight="1" spans="1:14">
      <c r="A26" s="237"/>
      <c r="B26" s="138"/>
      <c r="C26" s="138"/>
      <c r="D26" s="138"/>
      <c r="E26" s="138"/>
      <c r="F26" s="138"/>
      <c r="G26" s="138"/>
      <c r="H26" s="123"/>
      <c r="I26" s="138"/>
      <c r="J26" s="138"/>
      <c r="K26" s="138"/>
      <c r="L26" s="138"/>
      <c r="M26" s="138"/>
      <c r="N26" s="138"/>
    </row>
    <row r="27" ht="29.1" customHeight="1" spans="1:14">
      <c r="A27" s="237"/>
      <c r="B27" s="138"/>
      <c r="C27" s="138"/>
      <c r="D27" s="138"/>
      <c r="E27" s="138"/>
      <c r="F27" s="138"/>
      <c r="G27" s="138"/>
      <c r="H27" s="123"/>
      <c r="I27" s="138"/>
      <c r="J27" s="138"/>
      <c r="K27" s="138"/>
      <c r="L27" s="138"/>
      <c r="M27" s="138"/>
      <c r="N27" s="138"/>
    </row>
    <row r="28" ht="29.1" customHeight="1" spans="1:14">
      <c r="A28" s="239"/>
      <c r="B28"/>
      <c r="C28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</row>
    <row r="29" ht="29.1" customHeight="1" spans="1:14">
      <c r="A29" s="239"/>
      <c r="B29"/>
      <c r="C29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</row>
    <row r="30" ht="27" customHeight="1" spans="2:14">
      <c r="B30"/>
      <c r="C30"/>
      <c r="D30" s="137"/>
      <c r="E30" s="137"/>
      <c r="F30" s="137"/>
      <c r="G30" s="137"/>
      <c r="H30" s="137"/>
      <c r="I30" s="239"/>
      <c r="J30" s="242"/>
      <c r="K30" s="239"/>
      <c r="L30" s="239"/>
      <c r="M30" s="239"/>
      <c r="N30"/>
    </row>
    <row r="31" ht="20.1" customHeight="1" spans="1:14">
      <c r="A31" s="137"/>
      <c r="B31" s="137"/>
      <c r="C31" s="137"/>
      <c r="D31" s="137"/>
      <c r="E31"/>
      <c r="F31"/>
      <c r="G31"/>
      <c r="H31"/>
      <c r="I31"/>
      <c r="J31"/>
      <c r="K31"/>
      <c r="L31"/>
      <c r="M31"/>
      <c r="N31"/>
    </row>
    <row r="32" ht="24.95" customHeight="1" spans="2:14">
      <c r="B32"/>
      <c r="C32"/>
      <c r="D32"/>
      <c r="E32"/>
      <c r="F32"/>
      <c r="G32"/>
      <c r="H32"/>
      <c r="I32"/>
      <c r="J32"/>
      <c r="K32"/>
      <c r="L32"/>
      <c r="M32"/>
      <c r="N32"/>
    </row>
    <row r="33" ht="21" customHeight="1" spans="1:14">
      <c r="A33"/>
      <c r="B33"/>
      <c r="C33"/>
      <c r="D33" s="137"/>
      <c r="E33" s="137"/>
      <c r="F33" s="137"/>
      <c r="G33" s="137"/>
      <c r="H33" s="137"/>
      <c r="I33" s="239"/>
      <c r="J33" s="242"/>
      <c r="K33" s="239"/>
      <c r="L33" s="239"/>
      <c r="M33" s="239"/>
      <c r="N33"/>
    </row>
    <row r="34" customHeight="1" spans="1:14">
      <c r="A34" s="137"/>
      <c r="B34" s="137"/>
      <c r="C34" s="137"/>
      <c r="D34" s="137"/>
      <c r="E34"/>
      <c r="F34"/>
      <c r="G34"/>
      <c r="H34"/>
      <c r="I34"/>
      <c r="J34"/>
      <c r="K34"/>
      <c r="L34"/>
      <c r="M34"/>
      <c r="N3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topLeftCell="A9" workbookViewId="0">
      <selection activeCell="B6" sqref="B6:C6"/>
    </sheetView>
  </sheetViews>
  <sheetFormatPr defaultColWidth="9" defaultRowHeight="14.25"/>
  <cols>
    <col min="1" max="1" width="9.625" style="142" customWidth="1"/>
    <col min="2" max="2" width="11.125" style="142" customWidth="1"/>
    <col min="3" max="3" width="7" style="142" customWidth="1"/>
    <col min="4" max="4" width="8.75" style="142" customWidth="1"/>
    <col min="5" max="5" width="11.2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9" style="142"/>
  </cols>
  <sheetData>
    <row r="1" ht="26.25" spans="1:11">
      <c r="A1" s="143" t="s">
        <v>207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>
      <c r="A2" s="144" t="s">
        <v>129</v>
      </c>
      <c r="B2" s="145" t="s">
        <v>130</v>
      </c>
      <c r="C2" s="145"/>
      <c r="D2" s="146" t="s">
        <v>136</v>
      </c>
      <c r="E2" s="147" t="s">
        <v>208</v>
      </c>
      <c r="F2" s="148"/>
      <c r="G2" s="147" t="s">
        <v>209</v>
      </c>
      <c r="H2" s="148"/>
      <c r="I2" s="178" t="s">
        <v>132</v>
      </c>
      <c r="J2" s="202" t="s">
        <v>210</v>
      </c>
      <c r="K2" s="203"/>
    </row>
    <row r="3" spans="1:11">
      <c r="A3" s="149" t="s">
        <v>147</v>
      </c>
      <c r="B3" s="150">
        <v>600</v>
      </c>
      <c r="C3" s="150"/>
      <c r="D3" s="151" t="s">
        <v>211</v>
      </c>
      <c r="E3" s="152" t="s">
        <v>212</v>
      </c>
      <c r="F3" s="153"/>
      <c r="G3" s="153"/>
      <c r="H3" s="154" t="s">
        <v>213</v>
      </c>
      <c r="I3" s="154"/>
      <c r="J3" s="154"/>
      <c r="K3" s="204"/>
    </row>
    <row r="4" spans="1:11">
      <c r="A4" s="155" t="s">
        <v>144</v>
      </c>
      <c r="B4" s="156">
        <v>2</v>
      </c>
      <c r="C4" s="156">
        <v>6</v>
      </c>
      <c r="D4" s="157" t="s">
        <v>214</v>
      </c>
      <c r="E4" s="153" t="s">
        <v>215</v>
      </c>
      <c r="F4" s="153"/>
      <c r="G4" s="153"/>
      <c r="H4" s="157" t="s">
        <v>216</v>
      </c>
      <c r="I4" s="157"/>
      <c r="J4" s="171" t="s">
        <v>139</v>
      </c>
      <c r="K4" s="205" t="s">
        <v>140</v>
      </c>
    </row>
    <row r="5" spans="1:11">
      <c r="A5" s="155" t="s">
        <v>217</v>
      </c>
      <c r="B5" s="150">
        <v>1</v>
      </c>
      <c r="C5" s="150"/>
      <c r="D5" s="151" t="s">
        <v>218</v>
      </c>
      <c r="E5" s="151" t="s">
        <v>219</v>
      </c>
      <c r="F5" s="151"/>
      <c r="G5" s="151"/>
      <c r="H5" s="157" t="s">
        <v>220</v>
      </c>
      <c r="I5" s="157"/>
      <c r="J5" s="171" t="s">
        <v>139</v>
      </c>
      <c r="K5" s="205" t="s">
        <v>140</v>
      </c>
    </row>
    <row r="6" spans="1:11">
      <c r="A6" s="158" t="s">
        <v>221</v>
      </c>
      <c r="B6" s="159">
        <v>80</v>
      </c>
      <c r="C6" s="159"/>
      <c r="D6" s="160" t="s">
        <v>222</v>
      </c>
      <c r="E6" s="161"/>
      <c r="F6" s="162">
        <v>538</v>
      </c>
      <c r="G6" s="160"/>
      <c r="H6" s="163" t="s">
        <v>223</v>
      </c>
      <c r="I6" s="163"/>
      <c r="J6" s="162" t="s">
        <v>139</v>
      </c>
      <c r="K6" s="206" t="s">
        <v>140</v>
      </c>
    </row>
    <row r="7" ht="15" spans="1:11">
      <c r="A7" s="164" t="s">
        <v>224</v>
      </c>
      <c r="B7" s="165" t="s">
        <v>225</v>
      </c>
      <c r="C7" s="165"/>
      <c r="D7" s="164"/>
      <c r="E7" s="165"/>
      <c r="F7" s="166"/>
      <c r="G7" s="164"/>
      <c r="H7" s="166"/>
      <c r="I7" s="165"/>
      <c r="J7" s="165"/>
      <c r="K7" s="165"/>
    </row>
    <row r="8" spans="1:11">
      <c r="A8" s="167" t="s">
        <v>226</v>
      </c>
      <c r="B8" s="168" t="s">
        <v>227</v>
      </c>
      <c r="C8" s="168" t="s">
        <v>228</v>
      </c>
      <c r="D8" s="168" t="s">
        <v>229</v>
      </c>
      <c r="E8" s="168" t="s">
        <v>230</v>
      </c>
      <c r="F8" s="168" t="s">
        <v>231</v>
      </c>
      <c r="G8" s="169"/>
      <c r="H8" s="170"/>
      <c r="I8" s="170"/>
      <c r="J8" s="170"/>
      <c r="K8" s="207"/>
    </row>
    <row r="9" spans="1:11">
      <c r="A9" s="155" t="s">
        <v>232</v>
      </c>
      <c r="B9" s="157"/>
      <c r="C9" s="171" t="s">
        <v>139</v>
      </c>
      <c r="D9" s="171" t="s">
        <v>140</v>
      </c>
      <c r="E9" s="151" t="s">
        <v>233</v>
      </c>
      <c r="F9" s="172" t="s">
        <v>234</v>
      </c>
      <c r="G9" s="173"/>
      <c r="H9" s="174"/>
      <c r="I9" s="174"/>
      <c r="J9" s="174"/>
      <c r="K9" s="208"/>
    </row>
    <row r="10" spans="1:11">
      <c r="A10" s="155" t="s">
        <v>235</v>
      </c>
      <c r="B10" s="157"/>
      <c r="C10" s="171" t="s">
        <v>139</v>
      </c>
      <c r="D10" s="171" t="s">
        <v>140</v>
      </c>
      <c r="E10" s="151" t="s">
        <v>236</v>
      </c>
      <c r="F10" s="172" t="s">
        <v>237</v>
      </c>
      <c r="G10" s="173" t="s">
        <v>238</v>
      </c>
      <c r="H10" s="174"/>
      <c r="I10" s="174"/>
      <c r="J10" s="174"/>
      <c r="K10" s="208"/>
    </row>
    <row r="11" spans="1:11">
      <c r="A11" s="175" t="s">
        <v>239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09"/>
    </row>
    <row r="12" spans="1:11">
      <c r="A12" s="149" t="s">
        <v>159</v>
      </c>
      <c r="B12" s="171" t="s">
        <v>155</v>
      </c>
      <c r="C12" s="171" t="s">
        <v>156</v>
      </c>
      <c r="D12" s="172"/>
      <c r="E12" s="151" t="s">
        <v>157</v>
      </c>
      <c r="F12" s="171" t="s">
        <v>155</v>
      </c>
      <c r="G12" s="171" t="s">
        <v>156</v>
      </c>
      <c r="H12" s="171"/>
      <c r="I12" s="151" t="s">
        <v>240</v>
      </c>
      <c r="J12" s="171" t="s">
        <v>155</v>
      </c>
      <c r="K12" s="205" t="s">
        <v>156</v>
      </c>
    </row>
    <row r="13" spans="1:11">
      <c r="A13" s="149" t="s">
        <v>162</v>
      </c>
      <c r="B13" s="171" t="s">
        <v>155</v>
      </c>
      <c r="C13" s="171" t="s">
        <v>156</v>
      </c>
      <c r="D13" s="172"/>
      <c r="E13" s="151" t="s">
        <v>167</v>
      </c>
      <c r="F13" s="171" t="s">
        <v>155</v>
      </c>
      <c r="G13" s="171" t="s">
        <v>156</v>
      </c>
      <c r="H13" s="171"/>
      <c r="I13" s="151" t="s">
        <v>241</v>
      </c>
      <c r="J13" s="171" t="s">
        <v>155</v>
      </c>
      <c r="K13" s="205" t="s">
        <v>156</v>
      </c>
    </row>
    <row r="14" ht="15" spans="1:11">
      <c r="A14" s="158" t="s">
        <v>242</v>
      </c>
      <c r="B14" s="162" t="s">
        <v>155</v>
      </c>
      <c r="C14" s="162" t="s">
        <v>156</v>
      </c>
      <c r="D14" s="161"/>
      <c r="E14" s="160" t="s">
        <v>243</v>
      </c>
      <c r="F14" s="162" t="s">
        <v>155</v>
      </c>
      <c r="G14" s="162" t="s">
        <v>156</v>
      </c>
      <c r="H14" s="162"/>
      <c r="I14" s="160" t="s">
        <v>244</v>
      </c>
      <c r="J14" s="162" t="s">
        <v>155</v>
      </c>
      <c r="K14" s="206" t="s">
        <v>156</v>
      </c>
    </row>
    <row r="15" ht="15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spans="1:11">
      <c r="A16" s="144" t="s">
        <v>245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10"/>
    </row>
    <row r="17" spans="1:11">
      <c r="A17" s="155" t="s">
        <v>246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11"/>
    </row>
    <row r="18" spans="1:11">
      <c r="A18" s="155" t="s">
        <v>247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11"/>
    </row>
    <row r="19" spans="1:11">
      <c r="A19" s="179" t="s">
        <v>248</v>
      </c>
      <c r="B19" s="171"/>
      <c r="C19" s="171"/>
      <c r="D19" s="171"/>
      <c r="E19" s="171"/>
      <c r="F19" s="171"/>
      <c r="G19" s="171"/>
      <c r="H19" s="171"/>
      <c r="I19" s="171"/>
      <c r="J19" s="171"/>
      <c r="K19" s="205"/>
    </row>
    <row r="20" spans="1:11">
      <c r="A20" s="179" t="s">
        <v>249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79"/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79"/>
      <c r="B22" s="171"/>
      <c r="C22" s="171"/>
      <c r="D22" s="171"/>
      <c r="E22" s="171"/>
      <c r="F22" s="171"/>
      <c r="G22" s="171"/>
      <c r="H22" s="171"/>
      <c r="I22" s="171"/>
      <c r="J22" s="171"/>
      <c r="K22" s="205"/>
    </row>
    <row r="23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12"/>
    </row>
    <row r="24" spans="1:11">
      <c r="A24" s="155" t="s">
        <v>186</v>
      </c>
      <c r="B24" s="157"/>
      <c r="C24" s="171" t="s">
        <v>139</v>
      </c>
      <c r="D24" s="171" t="s">
        <v>140</v>
      </c>
      <c r="E24" s="154"/>
      <c r="F24" s="154"/>
      <c r="G24" s="154"/>
      <c r="H24" s="154"/>
      <c r="I24" s="154"/>
      <c r="J24" s="154"/>
      <c r="K24" s="204"/>
    </row>
    <row r="25" ht="15" spans="1:11">
      <c r="A25" s="182" t="s">
        <v>250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13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spans="1:11">
      <c r="A27" s="185" t="s">
        <v>251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14"/>
    </row>
    <row r="28" spans="1:11">
      <c r="A28" s="187" t="s">
        <v>252</v>
      </c>
      <c r="B28" s="188"/>
      <c r="C28" s="188"/>
      <c r="D28" s="188"/>
      <c r="E28" s="188"/>
      <c r="F28" s="188"/>
      <c r="G28" s="188"/>
      <c r="H28" s="188"/>
      <c r="I28" s="188"/>
      <c r="J28" s="188"/>
      <c r="K28" s="215"/>
    </row>
    <row r="29" spans="1:11">
      <c r="A29" s="187" t="s">
        <v>253</v>
      </c>
      <c r="B29" s="188"/>
      <c r="C29" s="188"/>
      <c r="D29" s="188"/>
      <c r="E29" s="188"/>
      <c r="F29" s="188"/>
      <c r="G29" s="188"/>
      <c r="H29" s="188"/>
      <c r="I29" s="188"/>
      <c r="J29" s="188"/>
      <c r="K29" s="215"/>
    </row>
    <row r="30" spans="1:11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215"/>
    </row>
    <row r="3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188"/>
      <c r="K31" s="215"/>
    </row>
    <row r="32" spans="1:11">
      <c r="A32" s="187"/>
      <c r="B32" s="188"/>
      <c r="C32" s="188"/>
      <c r="D32" s="188"/>
      <c r="E32" s="188"/>
      <c r="F32" s="188"/>
      <c r="G32" s="188"/>
      <c r="H32" s="188"/>
      <c r="I32" s="188"/>
      <c r="J32" s="188"/>
      <c r="K32" s="215"/>
    </row>
    <row r="33" ht="16.5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15"/>
    </row>
    <row r="34" ht="16.5" customHeight="1" spans="1:11">
      <c r="A34" s="189" t="s">
        <v>254</v>
      </c>
      <c r="B34" s="190"/>
      <c r="C34" s="190"/>
      <c r="D34" s="190"/>
      <c r="E34" s="190"/>
      <c r="F34" s="190"/>
      <c r="G34" s="190"/>
      <c r="H34" s="190"/>
      <c r="I34" s="190"/>
      <c r="J34" s="190"/>
      <c r="K34" s="216"/>
    </row>
    <row r="35" ht="23.1" customHeight="1" spans="1:11">
      <c r="A35" s="191" t="s">
        <v>194</v>
      </c>
      <c r="B35" s="192"/>
      <c r="C35" s="192"/>
      <c r="D35" s="192"/>
      <c r="E35" s="192"/>
      <c r="F35" s="192"/>
      <c r="G35" s="192"/>
      <c r="H35" s="192"/>
      <c r="I35" s="192"/>
      <c r="J35" s="192"/>
      <c r="K35" s="217"/>
    </row>
    <row r="36" ht="23.1" customHeight="1" spans="1:11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218"/>
    </row>
    <row r="37" ht="18.75" customHeight="1" spans="1:11">
      <c r="A37" s="195" t="s">
        <v>255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19"/>
    </row>
    <row r="38" s="141" customFormat="1" ht="18.75" customHeight="1" spans="1:11">
      <c r="A38" s="155" t="s">
        <v>256</v>
      </c>
      <c r="B38" s="157"/>
      <c r="C38" s="157"/>
      <c r="D38" s="154" t="s">
        <v>257</v>
      </c>
      <c r="E38" s="154"/>
      <c r="F38" s="197" t="s">
        <v>258</v>
      </c>
      <c r="G38" s="198"/>
      <c r="H38" s="157" t="s">
        <v>259</v>
      </c>
      <c r="I38" s="157"/>
      <c r="J38" s="157" t="s">
        <v>260</v>
      </c>
      <c r="K38" s="211"/>
    </row>
    <row r="39" ht="18.75" customHeight="1" spans="1:13">
      <c r="A39" s="155" t="s">
        <v>187</v>
      </c>
      <c r="B39" s="157" t="s">
        <v>261</v>
      </c>
      <c r="C39" s="157"/>
      <c r="D39" s="157"/>
      <c r="E39" s="157"/>
      <c r="F39" s="157"/>
      <c r="G39" s="157"/>
      <c r="H39" s="157"/>
      <c r="I39" s="157"/>
      <c r="J39" s="157"/>
      <c r="K39" s="211"/>
      <c r="M39" s="141"/>
    </row>
    <row r="40" ht="30.95" customHeight="1" spans="1:11">
      <c r="A40" s="155"/>
      <c r="B40" s="157"/>
      <c r="C40" s="157"/>
      <c r="D40" s="157"/>
      <c r="E40" s="157"/>
      <c r="F40" s="157"/>
      <c r="G40" s="157"/>
      <c r="H40" s="157"/>
      <c r="I40" s="157"/>
      <c r="J40" s="157"/>
      <c r="K40" s="211"/>
    </row>
    <row r="41" ht="18.75" customHeight="1" spans="1:11">
      <c r="A41" s="155"/>
      <c r="B41" s="157"/>
      <c r="C41" s="157"/>
      <c r="D41" s="157"/>
      <c r="E41" s="157"/>
      <c r="F41" s="157"/>
      <c r="G41" s="157"/>
      <c r="H41" s="157"/>
      <c r="I41" s="157"/>
      <c r="J41" s="157"/>
      <c r="K41" s="211"/>
    </row>
    <row r="42" ht="32.1" customHeight="1" spans="1:11">
      <c r="A42" s="158" t="s">
        <v>201</v>
      </c>
      <c r="B42" s="199" t="s">
        <v>262</v>
      </c>
      <c r="C42" s="199"/>
      <c r="D42" s="160" t="s">
        <v>263</v>
      </c>
      <c r="E42" s="161" t="s">
        <v>264</v>
      </c>
      <c r="F42" s="160" t="s">
        <v>203</v>
      </c>
      <c r="G42" s="200" t="s">
        <v>265</v>
      </c>
      <c r="H42" s="201" t="s">
        <v>204</v>
      </c>
      <c r="I42" s="201"/>
      <c r="J42" s="199" t="s">
        <v>266</v>
      </c>
      <c r="K42" s="220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80" zoomScaleNormal="80" workbookViewId="0">
      <selection activeCell="F15" sqref="F15"/>
    </sheetView>
  </sheetViews>
  <sheetFormatPr defaultColWidth="9" defaultRowHeight="26.1" customHeight="1"/>
  <cols>
    <col min="1" max="1" width="19.625" style="118" customWidth="1"/>
    <col min="2" max="6" width="9.375" style="118" customWidth="1"/>
    <col min="7" max="7" width="10.8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119" t="s">
        <v>267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ht="29.1" customHeight="1" spans="1:14">
      <c r="A2" s="120" t="s">
        <v>268</v>
      </c>
      <c r="B2" s="121"/>
      <c r="C2" s="121"/>
      <c r="D2" s="122" t="s">
        <v>141</v>
      </c>
      <c r="E2" s="121" t="s">
        <v>269</v>
      </c>
      <c r="F2" s="121"/>
      <c r="G2" s="121"/>
      <c r="H2" s="123"/>
      <c r="I2" s="120" t="s">
        <v>132</v>
      </c>
      <c r="J2" s="121" t="s">
        <v>210</v>
      </c>
      <c r="K2" s="121"/>
      <c r="L2" s="121"/>
      <c r="M2" s="121"/>
      <c r="N2" s="121"/>
    </row>
    <row r="3" ht="29.1" customHeight="1" spans="1:14">
      <c r="A3" s="124" t="s">
        <v>270</v>
      </c>
      <c r="B3" s="125" t="s">
        <v>271</v>
      </c>
      <c r="C3" s="125"/>
      <c r="D3" s="125"/>
      <c r="E3" s="125"/>
      <c r="F3" s="125"/>
      <c r="G3" s="125"/>
      <c r="H3" s="123"/>
      <c r="I3" s="124" t="s">
        <v>272</v>
      </c>
      <c r="J3" s="124"/>
      <c r="K3" s="124"/>
      <c r="L3" s="124"/>
      <c r="M3" s="124"/>
      <c r="N3" s="124"/>
    </row>
    <row r="4" ht="29.1" customHeight="1" spans="1:14">
      <c r="A4" s="124"/>
      <c r="B4" s="126"/>
      <c r="C4" s="126"/>
      <c r="D4" s="127"/>
      <c r="E4" s="126"/>
      <c r="F4" s="126"/>
      <c r="G4" s="128"/>
      <c r="H4" s="123"/>
      <c r="I4" s="124"/>
      <c r="J4" s="124" t="s">
        <v>273</v>
      </c>
      <c r="K4" s="124" t="s">
        <v>274</v>
      </c>
      <c r="L4" s="124"/>
      <c r="M4" s="124" t="s">
        <v>273</v>
      </c>
      <c r="N4" s="124" t="s">
        <v>274</v>
      </c>
    </row>
    <row r="5" ht="29.1" customHeight="1" spans="1:14">
      <c r="A5" s="124"/>
      <c r="B5" s="129" t="s">
        <v>275</v>
      </c>
      <c r="C5" s="129" t="s">
        <v>276</v>
      </c>
      <c r="D5" s="127" t="s">
        <v>277</v>
      </c>
      <c r="E5" s="127" t="s">
        <v>278</v>
      </c>
      <c r="F5" s="127" t="s">
        <v>279</v>
      </c>
      <c r="G5" s="130" t="s">
        <v>280</v>
      </c>
      <c r="H5" s="123"/>
      <c r="I5" s="129"/>
      <c r="J5" s="129" t="s">
        <v>276</v>
      </c>
      <c r="K5" s="127" t="s">
        <v>277</v>
      </c>
      <c r="L5" s="127"/>
      <c r="M5" s="127" t="s">
        <v>279</v>
      </c>
      <c r="N5" s="130" t="s">
        <v>280</v>
      </c>
    </row>
    <row r="6" ht="29.1" customHeight="1" spans="1:14">
      <c r="A6" s="131" t="s">
        <v>281</v>
      </c>
      <c r="B6" s="131">
        <v>39</v>
      </c>
      <c r="C6" s="132">
        <v>43</v>
      </c>
      <c r="D6" s="131">
        <v>47</v>
      </c>
      <c r="E6" s="131">
        <v>51</v>
      </c>
      <c r="F6" s="131">
        <v>55</v>
      </c>
      <c r="G6" s="131">
        <v>57</v>
      </c>
      <c r="H6" s="123"/>
      <c r="I6" s="138"/>
      <c r="J6" s="138" t="s">
        <v>282</v>
      </c>
      <c r="K6" s="138" t="s">
        <v>283</v>
      </c>
      <c r="L6" s="138"/>
      <c r="M6" s="138" t="s">
        <v>284</v>
      </c>
      <c r="N6" s="138" t="s">
        <v>285</v>
      </c>
    </row>
    <row r="7" ht="29.1" customHeight="1" spans="1:14">
      <c r="A7" s="131" t="s">
        <v>286</v>
      </c>
      <c r="B7" s="131">
        <v>78</v>
      </c>
      <c r="C7" s="131">
        <v>82</v>
      </c>
      <c r="D7" s="131">
        <v>86</v>
      </c>
      <c r="E7" s="131">
        <v>90</v>
      </c>
      <c r="F7" s="131">
        <v>94</v>
      </c>
      <c r="G7" s="131">
        <v>98</v>
      </c>
      <c r="H7" s="123"/>
      <c r="I7" s="138"/>
      <c r="J7" s="138" t="s">
        <v>284</v>
      </c>
      <c r="K7" s="138" t="s">
        <v>287</v>
      </c>
      <c r="L7" s="138"/>
      <c r="M7" s="138" t="s">
        <v>288</v>
      </c>
      <c r="N7" s="138" t="s">
        <v>283</v>
      </c>
    </row>
    <row r="8" ht="29.1" customHeight="1" spans="1:14">
      <c r="A8" s="131" t="s">
        <v>289</v>
      </c>
      <c r="B8" s="133">
        <f>C8-4</f>
        <v>76</v>
      </c>
      <c r="C8" s="133">
        <v>80</v>
      </c>
      <c r="D8" s="133">
        <f>B8+4</f>
        <v>80</v>
      </c>
      <c r="E8" s="133">
        <f>D8+4</f>
        <v>84</v>
      </c>
      <c r="F8" s="133">
        <f>D8+4</f>
        <v>84</v>
      </c>
      <c r="G8" s="133">
        <f>E8+4</f>
        <v>88</v>
      </c>
      <c r="H8" s="123"/>
      <c r="I8" s="138"/>
      <c r="J8" s="138" t="s">
        <v>290</v>
      </c>
      <c r="K8" s="138" t="s">
        <v>282</v>
      </c>
      <c r="L8" s="138"/>
      <c r="M8" s="138" t="s">
        <v>283</v>
      </c>
      <c r="N8" s="138" t="s">
        <v>291</v>
      </c>
    </row>
    <row r="9" ht="29.1" customHeight="1" spans="1:14">
      <c r="A9" s="131" t="s">
        <v>292</v>
      </c>
      <c r="B9" s="132">
        <f>C9-4</f>
        <v>68</v>
      </c>
      <c r="C9" s="132">
        <v>72</v>
      </c>
      <c r="D9" s="132">
        <f>B9+4</f>
        <v>72</v>
      </c>
      <c r="E9" s="132">
        <f>D9+4</f>
        <v>76</v>
      </c>
      <c r="F9" s="132">
        <f>D9+4</f>
        <v>76</v>
      </c>
      <c r="G9" s="132">
        <f>E9+4</f>
        <v>80</v>
      </c>
      <c r="H9" s="123"/>
      <c r="I9" s="138"/>
      <c r="J9" s="138" t="s">
        <v>283</v>
      </c>
      <c r="K9" s="138" t="s">
        <v>291</v>
      </c>
      <c r="L9" s="138"/>
      <c r="M9" s="138" t="s">
        <v>287</v>
      </c>
      <c r="N9" s="138" t="s">
        <v>293</v>
      </c>
    </row>
    <row r="10" ht="29.1" customHeight="1" spans="1:14">
      <c r="A10" s="131" t="s">
        <v>294</v>
      </c>
      <c r="B10" s="134">
        <f>C10-1.5</f>
        <v>40.5</v>
      </c>
      <c r="C10" s="134">
        <v>42</v>
      </c>
      <c r="D10" s="134">
        <f>B10+1.5</f>
        <v>42</v>
      </c>
      <c r="E10" s="134">
        <f>D10+1.8</f>
        <v>43.8</v>
      </c>
      <c r="F10" s="134">
        <f>D10+1.8</f>
        <v>43.8</v>
      </c>
      <c r="G10" s="134">
        <f>E10+1.2</f>
        <v>45</v>
      </c>
      <c r="H10" s="123"/>
      <c r="I10" s="138"/>
      <c r="J10" s="138" t="s">
        <v>287</v>
      </c>
      <c r="K10" s="138" t="s">
        <v>293</v>
      </c>
      <c r="L10" s="138"/>
      <c r="M10" s="138" t="s">
        <v>295</v>
      </c>
      <c r="N10" s="138" t="s">
        <v>296</v>
      </c>
    </row>
    <row r="11" ht="29.1" customHeight="1" spans="1:14">
      <c r="A11" s="131" t="s">
        <v>297</v>
      </c>
      <c r="B11" s="131">
        <f>C11-1</f>
        <v>44</v>
      </c>
      <c r="C11" s="132">
        <v>45</v>
      </c>
      <c r="D11" s="131">
        <f>B11+1</f>
        <v>45</v>
      </c>
      <c r="E11" s="131">
        <f>D11+1.5</f>
        <v>46.5</v>
      </c>
      <c r="F11" s="131">
        <f>D11+1.5</f>
        <v>46.5</v>
      </c>
      <c r="G11" s="131">
        <f>E11+1</f>
        <v>47.5</v>
      </c>
      <c r="H11" s="123"/>
      <c r="I11" s="138"/>
      <c r="J11" s="138" t="s">
        <v>295</v>
      </c>
      <c r="K11" s="138" t="s">
        <v>296</v>
      </c>
      <c r="L11" s="138"/>
      <c r="M11" s="138" t="s">
        <v>298</v>
      </c>
      <c r="N11" s="138" t="s">
        <v>293</v>
      </c>
    </row>
    <row r="12" ht="29.1" customHeight="1" spans="1:14">
      <c r="A12" s="131" t="s">
        <v>299</v>
      </c>
      <c r="B12" s="131">
        <f>C12-4.75</f>
        <v>57.25</v>
      </c>
      <c r="C12" s="131">
        <v>62</v>
      </c>
      <c r="D12" s="131">
        <f>B12+3.75</f>
        <v>61</v>
      </c>
      <c r="E12" s="131">
        <f>D12+3.9</f>
        <v>64.9</v>
      </c>
      <c r="F12" s="131">
        <f>D12+3.9</f>
        <v>64.9</v>
      </c>
      <c r="G12" s="131">
        <f>E12+2.1</f>
        <v>67</v>
      </c>
      <c r="H12" s="123"/>
      <c r="I12" s="138"/>
      <c r="J12" s="138" t="s">
        <v>293</v>
      </c>
      <c r="K12" s="138" t="s">
        <v>300</v>
      </c>
      <c r="L12" s="138"/>
      <c r="M12" s="138" t="s">
        <v>301</v>
      </c>
      <c r="N12" s="138" t="s">
        <v>298</v>
      </c>
    </row>
    <row r="13" ht="29.1" customHeight="1" spans="1:14">
      <c r="A13" s="131" t="s">
        <v>302</v>
      </c>
      <c r="B13" s="135">
        <f>C13-1.2</f>
        <v>15.3</v>
      </c>
      <c r="C13" s="135">
        <v>16.5</v>
      </c>
      <c r="D13" s="135">
        <f>B13+1.2</f>
        <v>16.5</v>
      </c>
      <c r="E13" s="135">
        <f>D13+1.2</f>
        <v>17.7</v>
      </c>
      <c r="F13" s="135">
        <f>D13+1.2</f>
        <v>17.7</v>
      </c>
      <c r="G13" s="135">
        <f>E13+0.8</f>
        <v>18.5</v>
      </c>
      <c r="H13" s="123"/>
      <c r="I13" s="138"/>
      <c r="J13" s="138" t="s">
        <v>296</v>
      </c>
      <c r="K13" s="138" t="s">
        <v>303</v>
      </c>
      <c r="L13" s="138"/>
      <c r="M13" s="138" t="s">
        <v>296</v>
      </c>
      <c r="N13" s="138" t="s">
        <v>300</v>
      </c>
    </row>
    <row r="14" ht="29.1" customHeight="1" spans="1:14">
      <c r="A14" s="131" t="s">
        <v>304</v>
      </c>
      <c r="B14" s="135">
        <f>C14-0.8</f>
        <v>12.7</v>
      </c>
      <c r="C14" s="135">
        <v>13.5</v>
      </c>
      <c r="D14" s="135">
        <f>B14+0.8</f>
        <v>13.5</v>
      </c>
      <c r="E14" s="135">
        <f>D14+1</f>
        <v>14.5</v>
      </c>
      <c r="F14" s="135">
        <f>D14+1</f>
        <v>14.5</v>
      </c>
      <c r="G14" s="135">
        <f>E14+0.6</f>
        <v>15.1</v>
      </c>
      <c r="H14" s="123"/>
      <c r="I14" s="138"/>
      <c r="J14" s="138" t="s">
        <v>293</v>
      </c>
      <c r="K14" s="138" t="s">
        <v>300</v>
      </c>
      <c r="L14" s="138"/>
      <c r="M14" s="138" t="s">
        <v>301</v>
      </c>
      <c r="N14" s="138" t="s">
        <v>298</v>
      </c>
    </row>
    <row r="15" ht="29.1" customHeight="1" spans="1:14">
      <c r="A15" s="131" t="s">
        <v>305</v>
      </c>
      <c r="B15" s="135">
        <f>C15-0.2</f>
        <v>11.8</v>
      </c>
      <c r="C15" s="135">
        <v>12</v>
      </c>
      <c r="D15" s="135">
        <f>B15+0.2</f>
        <v>12</v>
      </c>
      <c r="E15" s="135">
        <f>D15+0.4</f>
        <v>12.4</v>
      </c>
      <c r="F15" s="135">
        <f>D15+0.4</f>
        <v>12.4</v>
      </c>
      <c r="G15" s="135">
        <f>E15+0.2</f>
        <v>12.6</v>
      </c>
      <c r="H15" s="123"/>
      <c r="I15" s="138"/>
      <c r="J15" s="138" t="s">
        <v>296</v>
      </c>
      <c r="K15" s="138" t="s">
        <v>303</v>
      </c>
      <c r="L15" s="138"/>
      <c r="M15" s="138" t="s">
        <v>296</v>
      </c>
      <c r="N15" s="138" t="s">
        <v>300</v>
      </c>
    </row>
    <row r="16" ht="29.1" customHeight="1" spans="1:14">
      <c r="A16" s="131" t="s">
        <v>306</v>
      </c>
      <c r="B16" s="135">
        <v>8.8</v>
      </c>
      <c r="C16" s="135">
        <v>9</v>
      </c>
      <c r="D16" s="135">
        <v>9.2</v>
      </c>
      <c r="E16" s="135">
        <v>9.6</v>
      </c>
      <c r="F16" s="135">
        <v>10</v>
      </c>
      <c r="G16" s="135">
        <v>10.2</v>
      </c>
      <c r="H16" s="123"/>
      <c r="I16" s="138"/>
      <c r="J16" s="138" t="s">
        <v>307</v>
      </c>
      <c r="K16" s="138" t="s">
        <v>308</v>
      </c>
      <c r="L16" s="138"/>
      <c r="M16" s="138" t="s">
        <v>309</v>
      </c>
      <c r="N16" s="138" t="s">
        <v>310</v>
      </c>
    </row>
    <row r="17" ht="29.1" customHeight="1" spans="1:14">
      <c r="A17" s="131" t="s">
        <v>311</v>
      </c>
      <c r="B17" s="135">
        <v>4.5</v>
      </c>
      <c r="C17" s="135">
        <v>4.5</v>
      </c>
      <c r="D17" s="135">
        <v>4.5</v>
      </c>
      <c r="E17" s="135">
        <v>4.5</v>
      </c>
      <c r="F17" s="135">
        <v>4.5</v>
      </c>
      <c r="G17" s="135">
        <v>4.5</v>
      </c>
      <c r="H17" s="123"/>
      <c r="I17" s="138"/>
      <c r="J17" s="138" t="s">
        <v>312</v>
      </c>
      <c r="K17" s="138" t="s">
        <v>313</v>
      </c>
      <c r="L17" s="138"/>
      <c r="M17" s="138" t="s">
        <v>314</v>
      </c>
      <c r="N17" s="138" t="s">
        <v>315</v>
      </c>
    </row>
    <row r="18" ht="29.1" customHeight="1" spans="1:14">
      <c r="A18" s="131" t="s">
        <v>316</v>
      </c>
      <c r="B18" s="135">
        <v>4.5</v>
      </c>
      <c r="C18" s="135">
        <v>4.5</v>
      </c>
      <c r="D18" s="135">
        <v>4.5</v>
      </c>
      <c r="E18" s="135">
        <v>4.5</v>
      </c>
      <c r="F18" s="135">
        <v>4.5</v>
      </c>
      <c r="G18" s="135">
        <v>4.5</v>
      </c>
      <c r="H18" s="123"/>
      <c r="I18" s="138"/>
      <c r="J18" s="138" t="s">
        <v>317</v>
      </c>
      <c r="K18" s="138" t="s">
        <v>318</v>
      </c>
      <c r="L18" s="138"/>
      <c r="M18" s="138" t="s">
        <v>319</v>
      </c>
      <c r="N18" s="138" t="s">
        <v>320</v>
      </c>
    </row>
    <row r="19" ht="29.1" customHeight="1" spans="1:14">
      <c r="A19" s="131" t="s">
        <v>321</v>
      </c>
      <c r="B19" s="135">
        <v>1.5</v>
      </c>
      <c r="C19" s="135">
        <v>1.5</v>
      </c>
      <c r="D19" s="135">
        <v>1.5</v>
      </c>
      <c r="E19" s="135">
        <v>1.5</v>
      </c>
      <c r="F19" s="135">
        <v>1.5</v>
      </c>
      <c r="G19" s="135">
        <v>1.5</v>
      </c>
      <c r="H19" s="123"/>
      <c r="I19" s="138"/>
      <c r="J19" s="138" t="s">
        <v>322</v>
      </c>
      <c r="K19" s="138" t="s">
        <v>323</v>
      </c>
      <c r="L19" s="138"/>
      <c r="M19" s="138" t="s">
        <v>324</v>
      </c>
      <c r="N19" s="138" t="s">
        <v>325</v>
      </c>
    </row>
    <row r="20" ht="29.1" customHeight="1" spans="1:14">
      <c r="A20" s="131" t="s">
        <v>326</v>
      </c>
      <c r="B20" s="135">
        <v>5</v>
      </c>
      <c r="C20" s="135">
        <v>5.5</v>
      </c>
      <c r="D20" s="135">
        <v>6</v>
      </c>
      <c r="E20" s="135">
        <v>6.5</v>
      </c>
      <c r="F20" s="135">
        <v>7</v>
      </c>
      <c r="G20" s="135">
        <v>7.5</v>
      </c>
      <c r="H20" s="123"/>
      <c r="I20" s="138"/>
      <c r="J20" s="138" t="s">
        <v>327</v>
      </c>
      <c r="K20" s="138" t="s">
        <v>328</v>
      </c>
      <c r="L20" s="138"/>
      <c r="M20" s="138" t="s">
        <v>329</v>
      </c>
      <c r="N20" s="138" t="s">
        <v>330</v>
      </c>
    </row>
    <row r="21" ht="29.1" customHeight="1" spans="2:14">
      <c r="B21" s="136"/>
      <c r="C21" s="136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ht="29.1" customHeight="1" spans="1:14">
      <c r="A22" s="118" t="s">
        <v>187</v>
      </c>
      <c r="B22" s="136"/>
      <c r="C22" s="136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</row>
    <row r="23" ht="27" customHeight="1" spans="1:14">
      <c r="A23" s="118" t="s">
        <v>331</v>
      </c>
      <c r="B23" s="136"/>
      <c r="C23" s="136"/>
      <c r="D23" s="137"/>
      <c r="E23" s="137"/>
      <c r="F23" s="137"/>
      <c r="G23" s="137"/>
      <c r="H23" s="137"/>
      <c r="I23" s="118" t="s">
        <v>332</v>
      </c>
      <c r="J23" s="139"/>
      <c r="K23" s="118" t="s">
        <v>333</v>
      </c>
      <c r="M23" s="118" t="s">
        <v>334</v>
      </c>
      <c r="N23" s="136"/>
    </row>
    <row r="24" ht="20.1" customHeight="1" spans="1:14">
      <c r="A24" s="137" t="s">
        <v>335</v>
      </c>
      <c r="B24" s="137"/>
      <c r="C24" s="137"/>
      <c r="D24" s="137"/>
      <c r="E24" s="136"/>
      <c r="F24" s="136"/>
      <c r="G24" s="136"/>
      <c r="H24" s="136"/>
      <c r="I24" s="136"/>
      <c r="J24" s="136"/>
      <c r="K24" s="136"/>
      <c r="L24" s="136"/>
      <c r="M24" s="136"/>
      <c r="N24" s="136"/>
    </row>
    <row r="25" ht="24.95" customHeight="1" spans="1:14">
      <c r="A25" s="118" t="s">
        <v>336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</row>
    <row r="26" ht="21" customHeight="1" spans="1:14">
      <c r="A26" s="136"/>
      <c r="B26" s="136"/>
      <c r="C26" s="136"/>
      <c r="D26" s="137"/>
      <c r="E26" s="137"/>
      <c r="F26" s="137"/>
      <c r="G26" s="137"/>
      <c r="H26" s="137"/>
      <c r="J26" s="139"/>
      <c r="N26" s="136"/>
    </row>
    <row r="27" customHeight="1" spans="1:14">
      <c r="A27" s="137"/>
      <c r="B27" s="137"/>
      <c r="C27" s="137"/>
      <c r="D27" s="137"/>
      <c r="E27" s="136"/>
      <c r="F27" s="136"/>
      <c r="G27" s="136"/>
      <c r="H27" s="136"/>
      <c r="I27" s="136"/>
      <c r="J27" s="136"/>
      <c r="K27" s="136"/>
      <c r="L27" s="136"/>
      <c r="M27" s="136"/>
      <c r="N27" s="1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A14" sqref="A14:P14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50" t="s">
        <v>337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="48" customFormat="1" ht="18" customHeight="1" spans="1:16">
      <c r="A2" s="85" t="s">
        <v>338</v>
      </c>
      <c r="B2" s="106" t="s">
        <v>339</v>
      </c>
      <c r="C2" s="106" t="s">
        <v>340</v>
      </c>
      <c r="D2" s="106" t="s">
        <v>341</v>
      </c>
      <c r="E2" s="106" t="s">
        <v>342</v>
      </c>
      <c r="F2" s="106" t="s">
        <v>343</v>
      </c>
      <c r="G2" s="106" t="s">
        <v>344</v>
      </c>
      <c r="H2" s="106" t="s">
        <v>345</v>
      </c>
      <c r="I2" s="85" t="s">
        <v>346</v>
      </c>
      <c r="J2" s="85" t="s">
        <v>347</v>
      </c>
      <c r="K2" s="85" t="s">
        <v>348</v>
      </c>
      <c r="L2" s="85" t="s">
        <v>349</v>
      </c>
      <c r="M2" s="85" t="s">
        <v>350</v>
      </c>
      <c r="N2" s="85" t="s">
        <v>351</v>
      </c>
      <c r="O2" s="106" t="s">
        <v>352</v>
      </c>
      <c r="P2" s="106" t="s">
        <v>353</v>
      </c>
    </row>
    <row r="3" s="48" customFormat="1" ht="18" customHeight="1" spans="1:16">
      <c r="A3" s="85"/>
      <c r="B3" s="107"/>
      <c r="C3" s="107"/>
      <c r="D3" s="107"/>
      <c r="E3" s="107"/>
      <c r="F3" s="107"/>
      <c r="G3" s="107"/>
      <c r="H3" s="107"/>
      <c r="I3" s="85" t="s">
        <v>354</v>
      </c>
      <c r="J3" s="85" t="s">
        <v>354</v>
      </c>
      <c r="K3" s="85" t="s">
        <v>354</v>
      </c>
      <c r="L3" s="85" t="s">
        <v>354</v>
      </c>
      <c r="M3" s="85" t="s">
        <v>354</v>
      </c>
      <c r="N3" s="85" t="s">
        <v>354</v>
      </c>
      <c r="O3" s="107"/>
      <c r="P3" s="107"/>
    </row>
    <row r="4" s="3" customFormat="1" ht="20.25" customHeight="1" spans="1:16">
      <c r="A4" s="89">
        <v>1</v>
      </c>
      <c r="B4" s="87" t="s">
        <v>355</v>
      </c>
      <c r="C4" s="88" t="s">
        <v>356</v>
      </c>
      <c r="D4" s="89" t="s">
        <v>357</v>
      </c>
      <c r="E4" s="89" t="s">
        <v>208</v>
      </c>
      <c r="F4" s="88" t="s">
        <v>358</v>
      </c>
      <c r="G4" s="88"/>
      <c r="H4" s="88"/>
      <c r="I4" s="88">
        <v>1</v>
      </c>
      <c r="J4" s="88"/>
      <c r="K4" s="88"/>
      <c r="L4" s="88"/>
      <c r="M4" s="88">
        <v>2</v>
      </c>
      <c r="N4" s="88"/>
      <c r="O4" s="88">
        <f>SUM(I4:N4)</f>
        <v>3</v>
      </c>
      <c r="P4" s="13" t="s">
        <v>359</v>
      </c>
    </row>
    <row r="5" s="3" customFormat="1" ht="20.25" customHeight="1" spans="1:16">
      <c r="A5" s="89">
        <v>2</v>
      </c>
      <c r="B5" s="87" t="s">
        <v>360</v>
      </c>
      <c r="C5" s="88" t="s">
        <v>356</v>
      </c>
      <c r="D5" s="89" t="s">
        <v>361</v>
      </c>
      <c r="E5" s="89" t="s">
        <v>208</v>
      </c>
      <c r="F5" s="88" t="s">
        <v>358</v>
      </c>
      <c r="G5" s="88"/>
      <c r="H5" s="89"/>
      <c r="I5" s="88"/>
      <c r="J5" s="88">
        <v>1</v>
      </c>
      <c r="K5" s="88"/>
      <c r="L5" s="88"/>
      <c r="M5" s="88">
        <v>1</v>
      </c>
      <c r="N5" s="88"/>
      <c r="O5" s="88">
        <f>SUM(J5:N5)</f>
        <v>2</v>
      </c>
      <c r="P5" s="13" t="s">
        <v>359</v>
      </c>
    </row>
    <row r="6" s="3" customFormat="1" ht="20.25" customHeight="1" spans="1:16">
      <c r="A6" s="13"/>
      <c r="B6" s="12"/>
      <c r="C6" s="9"/>
      <c r="D6" s="108"/>
      <c r="E6" s="12"/>
      <c r="F6" s="109"/>
      <c r="G6" s="110"/>
      <c r="H6" s="110"/>
      <c r="I6" s="116"/>
      <c r="J6" s="116"/>
      <c r="K6" s="116"/>
      <c r="L6" s="116"/>
      <c r="M6" s="14"/>
      <c r="N6" s="14"/>
      <c r="O6" s="117"/>
      <c r="P6" s="13"/>
    </row>
    <row r="7" s="3" customFormat="1" ht="20.25" customHeight="1" spans="1:16">
      <c r="A7" s="111"/>
      <c r="B7" s="112"/>
      <c r="C7" s="9"/>
      <c r="D7" s="108"/>
      <c r="E7" s="12"/>
      <c r="F7" s="109"/>
      <c r="G7" s="8"/>
      <c r="H7" s="8"/>
      <c r="I7" s="14"/>
      <c r="J7" s="14"/>
      <c r="K7" s="14"/>
      <c r="L7" s="14"/>
      <c r="M7" s="14"/>
      <c r="N7" s="14"/>
      <c r="O7" s="8"/>
      <c r="P7" s="13"/>
    </row>
    <row r="8" s="3" customFormat="1" ht="20.25" customHeight="1" spans="1:16">
      <c r="A8" s="13"/>
      <c r="B8" s="12"/>
      <c r="C8" s="9"/>
      <c r="D8" s="108"/>
      <c r="E8" s="12"/>
      <c r="F8" s="109"/>
      <c r="G8" s="8"/>
      <c r="H8" s="8"/>
      <c r="I8" s="14"/>
      <c r="J8" s="14"/>
      <c r="K8" s="14"/>
      <c r="L8" s="14"/>
      <c r="M8" s="14"/>
      <c r="N8" s="14"/>
      <c r="O8" s="8"/>
      <c r="P8" s="13"/>
    </row>
    <row r="9" ht="20.25" customHeight="1" spans="1:16">
      <c r="A9" s="113"/>
      <c r="B9" s="114"/>
      <c r="C9" s="9"/>
      <c r="D9" s="108"/>
      <c r="E9" s="12"/>
      <c r="F9" s="109"/>
      <c r="G9" s="53"/>
      <c r="H9" s="53"/>
      <c r="I9" s="94"/>
      <c r="J9" s="94"/>
      <c r="K9" s="94"/>
      <c r="L9" s="94"/>
      <c r="M9" s="94"/>
      <c r="N9" s="94"/>
      <c r="O9" s="53"/>
      <c r="P9" s="13"/>
    </row>
    <row r="10" customFormat="1" ht="20.25" customHeight="1" spans="1:16">
      <c r="A10" s="113"/>
      <c r="B10" s="114"/>
      <c r="C10" s="92"/>
      <c r="D10" s="93"/>
      <c r="E10" s="12"/>
      <c r="F10" s="115"/>
      <c r="G10" s="53"/>
      <c r="H10" s="53"/>
      <c r="I10" s="94"/>
      <c r="J10" s="94"/>
      <c r="K10" s="94"/>
      <c r="L10" s="94"/>
      <c r="M10" s="94"/>
      <c r="N10" s="94"/>
      <c r="O10" s="53"/>
      <c r="P10" s="13"/>
    </row>
    <row r="11" customFormat="1" ht="20.25" customHeight="1" spans="1:16">
      <c r="A11" s="113"/>
      <c r="B11" s="114"/>
      <c r="C11" s="92"/>
      <c r="D11" s="93"/>
      <c r="E11" s="12"/>
      <c r="F11" s="115"/>
      <c r="G11" s="53"/>
      <c r="H11" s="53"/>
      <c r="I11" s="94"/>
      <c r="J11" s="94"/>
      <c r="K11" s="94"/>
      <c r="L11" s="94"/>
      <c r="M11" s="94"/>
      <c r="N11" s="94"/>
      <c r="O11" s="53"/>
      <c r="P11" s="13"/>
    </row>
    <row r="12" ht="20.25" customHeight="1" spans="1:16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13"/>
    </row>
    <row r="13" s="49" customFormat="1" ht="29.25" customHeight="1" spans="1:16">
      <c r="A13" s="15" t="s">
        <v>362</v>
      </c>
      <c r="B13" s="16"/>
      <c r="C13" s="16"/>
      <c r="D13" s="17"/>
      <c r="E13" s="60"/>
      <c r="F13" s="61"/>
      <c r="G13" s="61"/>
      <c r="H13" s="61"/>
      <c r="I13" s="62"/>
      <c r="J13" s="61"/>
      <c r="K13" s="57" t="s">
        <v>363</v>
      </c>
      <c r="L13" s="58"/>
      <c r="M13" s="58"/>
      <c r="N13" s="59"/>
      <c r="O13" s="58"/>
      <c r="P13" s="65"/>
    </row>
    <row r="14" ht="72.95" customHeight="1" spans="1:16">
      <c r="A14" s="63" t="s">
        <v>364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N10" sqref="N10"/>
    </sheetView>
  </sheetViews>
  <sheetFormatPr defaultColWidth="9" defaultRowHeight="14.25"/>
  <cols>
    <col min="1" max="1" width="7" style="53" customWidth="1"/>
    <col min="2" max="2" width="10.875" style="53" customWidth="1"/>
    <col min="3" max="3" width="12.125" style="53" customWidth="1"/>
    <col min="4" max="4" width="12.875" style="53" customWidth="1"/>
    <col min="5" max="5" width="12.125" style="53" customWidth="1"/>
    <col min="6" max="6" width="14.375" style="53" customWidth="1"/>
    <col min="7" max="10" width="10" style="53" customWidth="1"/>
    <col min="11" max="11" width="9.125" style="53" customWidth="1"/>
    <col min="12" max="13" width="10.625" style="53" customWidth="1"/>
    <col min="14" max="16384" width="9" style="53"/>
  </cols>
  <sheetData>
    <row r="1" ht="28.5" customHeight="1" spans="1:13">
      <c r="A1" s="84" t="s">
        <v>365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="82" customFormat="1" ht="18" customHeight="1" spans="1:13">
      <c r="A2" s="85" t="s">
        <v>338</v>
      </c>
      <c r="B2" s="85" t="s">
        <v>343</v>
      </c>
      <c r="C2" s="85" t="s">
        <v>339</v>
      </c>
      <c r="D2" s="85" t="s">
        <v>340</v>
      </c>
      <c r="E2" s="85" t="s">
        <v>341</v>
      </c>
      <c r="F2" s="85" t="s">
        <v>342</v>
      </c>
      <c r="G2" s="85" t="s">
        <v>366</v>
      </c>
      <c r="H2" s="85"/>
      <c r="I2" s="85" t="s">
        <v>367</v>
      </c>
      <c r="J2" s="85"/>
      <c r="K2" s="100" t="s">
        <v>368</v>
      </c>
      <c r="L2" s="101" t="s">
        <v>369</v>
      </c>
      <c r="M2" s="102" t="s">
        <v>370</v>
      </c>
    </row>
    <row r="3" s="82" customFormat="1" ht="21" customHeight="1" spans="1:13">
      <c r="A3" s="85"/>
      <c r="B3" s="85"/>
      <c r="C3" s="85"/>
      <c r="D3" s="85"/>
      <c r="E3" s="85"/>
      <c r="F3" s="85"/>
      <c r="G3" s="85" t="s">
        <v>371</v>
      </c>
      <c r="H3" s="85" t="s">
        <v>372</v>
      </c>
      <c r="I3" s="85" t="s">
        <v>371</v>
      </c>
      <c r="J3" s="85" t="s">
        <v>372</v>
      </c>
      <c r="K3" s="100"/>
      <c r="L3" s="103"/>
      <c r="M3" s="102"/>
    </row>
    <row r="4" ht="20.25" customHeight="1" spans="1:13">
      <c r="A4" s="86"/>
      <c r="B4" s="87" t="s">
        <v>373</v>
      </c>
      <c r="C4" s="87" t="s">
        <v>355</v>
      </c>
      <c r="D4" s="88" t="s">
        <v>356</v>
      </c>
      <c r="E4" s="89" t="s">
        <v>357</v>
      </c>
      <c r="F4" s="89" t="s">
        <v>208</v>
      </c>
      <c r="G4" s="87" t="s">
        <v>358</v>
      </c>
      <c r="H4" s="90">
        <v>0.02</v>
      </c>
      <c r="I4" s="90"/>
      <c r="J4" s="90"/>
      <c r="K4" s="90"/>
      <c r="L4" s="88"/>
      <c r="M4" s="88" t="s">
        <v>359</v>
      </c>
    </row>
    <row r="5" ht="20.25" customHeight="1" spans="1:13">
      <c r="A5" s="86"/>
      <c r="B5" s="87" t="s">
        <v>373</v>
      </c>
      <c r="C5" s="87" t="s">
        <v>360</v>
      </c>
      <c r="D5" s="88" t="s">
        <v>356</v>
      </c>
      <c r="E5" s="89" t="s">
        <v>361</v>
      </c>
      <c r="F5" s="89" t="s">
        <v>208</v>
      </c>
      <c r="G5" s="87" t="s">
        <v>358</v>
      </c>
      <c r="H5" s="90">
        <v>0.03</v>
      </c>
      <c r="I5" s="90"/>
      <c r="J5" s="90"/>
      <c r="K5" s="90"/>
      <c r="L5" s="88"/>
      <c r="M5" s="88" t="s">
        <v>359</v>
      </c>
    </row>
    <row r="6" ht="20.25" customHeight="1" spans="1:12">
      <c r="A6" s="86"/>
      <c r="B6" s="91"/>
      <c r="C6" s="12"/>
      <c r="D6" s="92"/>
      <c r="E6" s="93"/>
      <c r="F6" s="12"/>
      <c r="L6" s="104"/>
    </row>
    <row r="7" ht="20.25" customHeight="1" spans="1:12">
      <c r="A7" s="86"/>
      <c r="B7" s="91"/>
      <c r="C7" s="12"/>
      <c r="D7" s="92"/>
      <c r="E7" s="93"/>
      <c r="F7" s="12"/>
      <c r="L7" s="104"/>
    </row>
    <row r="8" ht="20.25" customHeight="1" spans="1:12">
      <c r="A8" s="86"/>
      <c r="B8" s="91"/>
      <c r="C8" s="12"/>
      <c r="D8" s="92"/>
      <c r="E8" s="93"/>
      <c r="F8" s="12"/>
      <c r="L8" s="104"/>
    </row>
    <row r="9" ht="20.25" customHeight="1" spans="1:12">
      <c r="A9" s="86"/>
      <c r="B9" s="91"/>
      <c r="C9" s="94"/>
      <c r="D9" s="92"/>
      <c r="E9" s="93"/>
      <c r="F9" s="12"/>
      <c r="L9" s="104"/>
    </row>
    <row r="10" ht="20.25" customHeight="1" spans="1:12">
      <c r="A10" s="86"/>
      <c r="B10" s="91"/>
      <c r="C10" s="94"/>
      <c r="D10" s="92"/>
      <c r="E10" s="93"/>
      <c r="F10" s="12"/>
      <c r="L10" s="104"/>
    </row>
    <row r="11" ht="20.25" customHeight="1" spans="1:12">
      <c r="A11" s="86"/>
      <c r="B11" s="91"/>
      <c r="C11" s="94"/>
      <c r="D11" s="92"/>
      <c r="E11" s="93"/>
      <c r="F11" s="12"/>
      <c r="L11" s="104"/>
    </row>
    <row r="12" ht="21" customHeight="1" spans="1:13">
      <c r="A12" s="86"/>
      <c r="B12" s="95"/>
      <c r="C12" s="86"/>
      <c r="D12" s="91"/>
      <c r="E12" s="96"/>
      <c r="F12" s="12"/>
      <c r="L12" s="104" t="s">
        <v>374</v>
      </c>
      <c r="M12" s="53" t="s">
        <v>359</v>
      </c>
    </row>
    <row r="13" s="83" customFormat="1" ht="29.25" customHeight="1" spans="1:13">
      <c r="A13" s="97" t="s">
        <v>362</v>
      </c>
      <c r="B13" s="97"/>
      <c r="C13" s="97"/>
      <c r="D13" s="97"/>
      <c r="E13" s="97"/>
      <c r="F13" s="98"/>
      <c r="G13" s="98"/>
      <c r="H13" s="97" t="s">
        <v>363</v>
      </c>
      <c r="I13" s="97"/>
      <c r="J13" s="97"/>
      <c r="K13" s="97"/>
      <c r="L13" s="105"/>
      <c r="M13" s="105"/>
    </row>
    <row r="14" ht="105" customHeight="1" spans="1:13">
      <c r="A14" s="99" t="s">
        <v>375</v>
      </c>
      <c r="B14" s="99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50" t="s">
        <v>376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="1" customFormat="1" ht="15.95" customHeight="1" spans="1:23">
      <c r="A2" s="6" t="s">
        <v>377</v>
      </c>
      <c r="B2" s="6" t="s">
        <v>343</v>
      </c>
      <c r="C2" s="6" t="s">
        <v>339</v>
      </c>
      <c r="D2" s="66" t="s">
        <v>340</v>
      </c>
      <c r="E2" s="6" t="s">
        <v>341</v>
      </c>
      <c r="F2" s="66" t="s">
        <v>342</v>
      </c>
      <c r="G2" s="67" t="s">
        <v>378</v>
      </c>
      <c r="H2" s="68"/>
      <c r="I2" s="78"/>
      <c r="J2" s="67" t="s">
        <v>379</v>
      </c>
      <c r="K2" s="68"/>
      <c r="L2" s="78"/>
      <c r="M2" s="67" t="s">
        <v>380</v>
      </c>
      <c r="N2" s="68"/>
      <c r="O2" s="78"/>
      <c r="P2" s="67" t="s">
        <v>381</v>
      </c>
      <c r="Q2" s="68"/>
      <c r="R2" s="78"/>
      <c r="S2" s="68" t="s">
        <v>382</v>
      </c>
      <c r="T2" s="68"/>
      <c r="U2" s="78"/>
      <c r="V2" s="80" t="s">
        <v>383</v>
      </c>
      <c r="W2" s="80" t="s">
        <v>353</v>
      </c>
    </row>
    <row r="3" s="1" customFormat="1" ht="18" customHeight="1" spans="1:23">
      <c r="A3" s="7"/>
      <c r="B3" s="69"/>
      <c r="C3" s="69"/>
      <c r="D3" s="70"/>
      <c r="E3" s="69"/>
      <c r="F3" s="70"/>
      <c r="G3" s="5" t="s">
        <v>384</v>
      </c>
      <c r="H3" s="5" t="s">
        <v>141</v>
      </c>
      <c r="I3" s="5" t="s">
        <v>343</v>
      </c>
      <c r="J3" s="5" t="s">
        <v>384</v>
      </c>
      <c r="K3" s="5" t="s">
        <v>141</v>
      </c>
      <c r="L3" s="5" t="s">
        <v>343</v>
      </c>
      <c r="M3" s="5" t="s">
        <v>384</v>
      </c>
      <c r="N3" s="5" t="s">
        <v>141</v>
      </c>
      <c r="O3" s="5" t="s">
        <v>343</v>
      </c>
      <c r="P3" s="5" t="s">
        <v>384</v>
      </c>
      <c r="Q3" s="5" t="s">
        <v>141</v>
      </c>
      <c r="R3" s="5" t="s">
        <v>343</v>
      </c>
      <c r="S3" s="5" t="s">
        <v>384</v>
      </c>
      <c r="T3" s="5" t="s">
        <v>141</v>
      </c>
      <c r="U3" s="5" t="s">
        <v>343</v>
      </c>
      <c r="V3" s="81"/>
      <c r="W3" s="81"/>
    </row>
    <row r="4" s="3" customFormat="1" ht="28.5" customHeight="1" spans="1:23">
      <c r="A4" s="71" t="s">
        <v>385</v>
      </c>
      <c r="B4" s="72"/>
      <c r="C4" s="73"/>
      <c r="D4" s="74"/>
      <c r="E4" s="75"/>
      <c r="F4" s="76" t="s">
        <v>386</v>
      </c>
      <c r="G4" s="74"/>
      <c r="H4" s="13"/>
      <c r="I4" s="7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377</v>
      </c>
      <c r="B5" s="6" t="s">
        <v>343</v>
      </c>
      <c r="C5" s="6" t="s">
        <v>339</v>
      </c>
      <c r="D5" s="66" t="s">
        <v>340</v>
      </c>
      <c r="E5" s="6" t="s">
        <v>341</v>
      </c>
      <c r="F5" s="66" t="s">
        <v>342</v>
      </c>
      <c r="G5" s="67" t="s">
        <v>378</v>
      </c>
      <c r="H5" s="68"/>
      <c r="I5" s="78"/>
      <c r="J5" s="67" t="s">
        <v>379</v>
      </c>
      <c r="K5" s="68"/>
      <c r="L5" s="78"/>
      <c r="M5" s="67" t="s">
        <v>380</v>
      </c>
      <c r="N5" s="68"/>
      <c r="O5" s="78"/>
      <c r="P5" s="67" t="s">
        <v>381</v>
      </c>
      <c r="Q5" s="68"/>
      <c r="R5" s="78"/>
      <c r="S5" s="68" t="s">
        <v>382</v>
      </c>
      <c r="T5" s="68"/>
      <c r="U5" s="78"/>
      <c r="V5" s="80" t="s">
        <v>383</v>
      </c>
      <c r="W5" s="80" t="s">
        <v>353</v>
      </c>
    </row>
    <row r="6" s="1" customFormat="1" ht="18" customHeight="1" spans="1:23">
      <c r="A6" s="7"/>
      <c r="B6" s="69"/>
      <c r="C6" s="69"/>
      <c r="D6" s="70"/>
      <c r="E6" s="69"/>
      <c r="F6" s="70"/>
      <c r="G6" s="5" t="s">
        <v>384</v>
      </c>
      <c r="H6" s="5" t="s">
        <v>141</v>
      </c>
      <c r="I6" s="5" t="s">
        <v>343</v>
      </c>
      <c r="J6" s="5" t="s">
        <v>384</v>
      </c>
      <c r="K6" s="5" t="s">
        <v>141</v>
      </c>
      <c r="L6" s="5" t="s">
        <v>343</v>
      </c>
      <c r="M6" s="5" t="s">
        <v>384</v>
      </c>
      <c r="N6" s="5" t="s">
        <v>141</v>
      </c>
      <c r="O6" s="5" t="s">
        <v>343</v>
      </c>
      <c r="P6" s="5" t="s">
        <v>384</v>
      </c>
      <c r="Q6" s="5" t="s">
        <v>141</v>
      </c>
      <c r="R6" s="5" t="s">
        <v>343</v>
      </c>
      <c r="S6" s="5" t="s">
        <v>384</v>
      </c>
      <c r="T6" s="5" t="s">
        <v>141</v>
      </c>
      <c r="U6" s="5" t="s">
        <v>343</v>
      </c>
      <c r="V6" s="81"/>
      <c r="W6" s="81"/>
    </row>
    <row r="7" s="3" customFormat="1" ht="26.1" customHeight="1" spans="1:23">
      <c r="A7" s="71" t="s">
        <v>387</v>
      </c>
      <c r="B7" s="72"/>
      <c r="C7" s="73"/>
      <c r="D7" s="74"/>
      <c r="E7" s="75"/>
      <c r="F7" s="13"/>
      <c r="G7" s="74"/>
      <c r="H7" s="13"/>
      <c r="I7" s="72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377</v>
      </c>
      <c r="B8" s="6" t="s">
        <v>343</v>
      </c>
      <c r="C8" s="6" t="s">
        <v>339</v>
      </c>
      <c r="D8" s="66" t="s">
        <v>340</v>
      </c>
      <c r="E8" s="6" t="s">
        <v>341</v>
      </c>
      <c r="F8" s="66" t="s">
        <v>342</v>
      </c>
      <c r="G8" s="67" t="s">
        <v>378</v>
      </c>
      <c r="H8" s="68"/>
      <c r="I8" s="78"/>
      <c r="J8" s="67" t="s">
        <v>379</v>
      </c>
      <c r="K8" s="68"/>
      <c r="L8" s="78"/>
      <c r="M8" s="67" t="s">
        <v>380</v>
      </c>
      <c r="N8" s="68"/>
      <c r="O8" s="78"/>
      <c r="P8" s="67" t="s">
        <v>381</v>
      </c>
      <c r="Q8" s="68"/>
      <c r="R8" s="78"/>
      <c r="S8" s="68" t="s">
        <v>382</v>
      </c>
      <c r="T8" s="68"/>
      <c r="U8" s="78"/>
      <c r="V8" s="80" t="s">
        <v>383</v>
      </c>
      <c r="W8" s="80" t="s">
        <v>353</v>
      </c>
    </row>
    <row r="9" s="1" customFormat="1" ht="18" customHeight="1" spans="1:23">
      <c r="A9" s="7"/>
      <c r="B9" s="69"/>
      <c r="C9" s="69"/>
      <c r="D9" s="70"/>
      <c r="E9" s="69"/>
      <c r="F9" s="70"/>
      <c r="G9" s="5" t="s">
        <v>384</v>
      </c>
      <c r="H9" s="5" t="s">
        <v>141</v>
      </c>
      <c r="I9" s="5" t="s">
        <v>343</v>
      </c>
      <c r="J9" s="5" t="s">
        <v>384</v>
      </c>
      <c r="K9" s="5" t="s">
        <v>141</v>
      </c>
      <c r="L9" s="5" t="s">
        <v>343</v>
      </c>
      <c r="M9" s="5" t="s">
        <v>384</v>
      </c>
      <c r="N9" s="5" t="s">
        <v>141</v>
      </c>
      <c r="O9" s="5" t="s">
        <v>343</v>
      </c>
      <c r="P9" s="5" t="s">
        <v>384</v>
      </c>
      <c r="Q9" s="5" t="s">
        <v>141</v>
      </c>
      <c r="R9" s="5" t="s">
        <v>343</v>
      </c>
      <c r="S9" s="5" t="s">
        <v>384</v>
      </c>
      <c r="T9" s="5" t="s">
        <v>141</v>
      </c>
      <c r="U9" s="5" t="s">
        <v>343</v>
      </c>
      <c r="V9" s="81"/>
      <c r="W9" s="81"/>
    </row>
    <row r="10" s="3" customFormat="1" ht="26.1" customHeight="1" spans="1:23">
      <c r="A10" s="71" t="s">
        <v>388</v>
      </c>
      <c r="B10" s="72"/>
      <c r="C10" s="73"/>
      <c r="D10" s="74"/>
      <c r="E10" s="75"/>
      <c r="F10" s="13"/>
      <c r="G10" s="74"/>
      <c r="H10" s="13"/>
      <c r="I10" s="7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377</v>
      </c>
      <c r="B11" s="6" t="s">
        <v>343</v>
      </c>
      <c r="C11" s="6" t="s">
        <v>339</v>
      </c>
      <c r="D11" s="66" t="s">
        <v>340</v>
      </c>
      <c r="E11" s="6" t="s">
        <v>341</v>
      </c>
      <c r="F11" s="66" t="s">
        <v>342</v>
      </c>
      <c r="G11" s="67" t="s">
        <v>378</v>
      </c>
      <c r="H11" s="68"/>
      <c r="I11" s="78"/>
      <c r="J11" s="67" t="s">
        <v>379</v>
      </c>
      <c r="K11" s="68"/>
      <c r="L11" s="78"/>
      <c r="M11" s="67" t="s">
        <v>380</v>
      </c>
      <c r="N11" s="68"/>
      <c r="O11" s="78"/>
      <c r="P11" s="67" t="s">
        <v>381</v>
      </c>
      <c r="Q11" s="68"/>
      <c r="R11" s="78"/>
      <c r="S11" s="68" t="s">
        <v>382</v>
      </c>
      <c r="T11" s="68"/>
      <c r="U11" s="78"/>
      <c r="V11" s="80" t="s">
        <v>383</v>
      </c>
      <c r="W11" s="80" t="s">
        <v>353</v>
      </c>
    </row>
    <row r="12" s="1" customFormat="1" ht="18" customHeight="1" spans="1:23">
      <c r="A12" s="7"/>
      <c r="B12" s="69"/>
      <c r="C12" s="69"/>
      <c r="D12" s="70"/>
      <c r="E12" s="69"/>
      <c r="F12" s="70"/>
      <c r="G12" s="5" t="s">
        <v>384</v>
      </c>
      <c r="H12" s="5" t="s">
        <v>141</v>
      </c>
      <c r="I12" s="5" t="s">
        <v>343</v>
      </c>
      <c r="J12" s="5" t="s">
        <v>384</v>
      </c>
      <c r="K12" s="5" t="s">
        <v>141</v>
      </c>
      <c r="L12" s="5" t="s">
        <v>343</v>
      </c>
      <c r="M12" s="5" t="s">
        <v>384</v>
      </c>
      <c r="N12" s="5" t="s">
        <v>141</v>
      </c>
      <c r="O12" s="5" t="s">
        <v>343</v>
      </c>
      <c r="P12" s="5" t="s">
        <v>384</v>
      </c>
      <c r="Q12" s="5" t="s">
        <v>141</v>
      </c>
      <c r="R12" s="5" t="s">
        <v>343</v>
      </c>
      <c r="S12" s="5" t="s">
        <v>384</v>
      </c>
      <c r="T12" s="5" t="s">
        <v>141</v>
      </c>
      <c r="U12" s="5" t="s">
        <v>343</v>
      </c>
      <c r="V12" s="81"/>
      <c r="W12" s="81"/>
    </row>
    <row r="13" s="3" customFormat="1" ht="26.1" customHeight="1" spans="1:23">
      <c r="A13" s="71" t="s">
        <v>389</v>
      </c>
      <c r="B13" s="72"/>
      <c r="C13" s="73"/>
      <c r="D13" s="74"/>
      <c r="E13" s="75"/>
      <c r="F13" s="13"/>
      <c r="G13" s="74"/>
      <c r="H13" s="13"/>
      <c r="I13" s="7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377</v>
      </c>
      <c r="B14" s="6" t="s">
        <v>343</v>
      </c>
      <c r="C14" s="6" t="s">
        <v>339</v>
      </c>
      <c r="D14" s="66" t="s">
        <v>340</v>
      </c>
      <c r="E14" s="6" t="s">
        <v>341</v>
      </c>
      <c r="F14" s="66" t="s">
        <v>342</v>
      </c>
      <c r="G14" s="67" t="s">
        <v>378</v>
      </c>
      <c r="H14" s="68"/>
      <c r="I14" s="78"/>
      <c r="J14" s="67" t="s">
        <v>379</v>
      </c>
      <c r="K14" s="68"/>
      <c r="L14" s="78"/>
      <c r="M14" s="67" t="s">
        <v>380</v>
      </c>
      <c r="N14" s="68"/>
      <c r="O14" s="78"/>
      <c r="P14" s="67" t="s">
        <v>381</v>
      </c>
      <c r="Q14" s="68"/>
      <c r="R14" s="78"/>
      <c r="S14" s="68" t="s">
        <v>382</v>
      </c>
      <c r="T14" s="68"/>
      <c r="U14" s="78"/>
      <c r="V14" s="80" t="s">
        <v>383</v>
      </c>
      <c r="W14" s="80" t="s">
        <v>353</v>
      </c>
    </row>
    <row r="15" s="1" customFormat="1" ht="18" customHeight="1" spans="1:23">
      <c r="A15" s="7"/>
      <c r="B15" s="69"/>
      <c r="C15" s="69"/>
      <c r="D15" s="70"/>
      <c r="E15" s="69"/>
      <c r="F15" s="70"/>
      <c r="G15" s="5" t="s">
        <v>384</v>
      </c>
      <c r="H15" s="5" t="s">
        <v>141</v>
      </c>
      <c r="I15" s="5" t="s">
        <v>343</v>
      </c>
      <c r="J15" s="5" t="s">
        <v>384</v>
      </c>
      <c r="K15" s="5" t="s">
        <v>141</v>
      </c>
      <c r="L15" s="5" t="s">
        <v>343</v>
      </c>
      <c r="M15" s="5" t="s">
        <v>384</v>
      </c>
      <c r="N15" s="5" t="s">
        <v>141</v>
      </c>
      <c r="O15" s="5" t="s">
        <v>343</v>
      </c>
      <c r="P15" s="5" t="s">
        <v>384</v>
      </c>
      <c r="Q15" s="5" t="s">
        <v>141</v>
      </c>
      <c r="R15" s="5" t="s">
        <v>343</v>
      </c>
      <c r="S15" s="5" t="s">
        <v>384</v>
      </c>
      <c r="T15" s="5" t="s">
        <v>141</v>
      </c>
      <c r="U15" s="5" t="s">
        <v>343</v>
      </c>
      <c r="V15" s="81"/>
      <c r="W15" s="81"/>
    </row>
    <row r="16" s="3" customFormat="1" ht="26.1" customHeight="1" spans="1:23">
      <c r="A16" s="71" t="s">
        <v>390</v>
      </c>
      <c r="B16" s="72"/>
      <c r="C16" s="73"/>
      <c r="D16" s="74"/>
      <c r="E16" s="75"/>
      <c r="F16" s="13"/>
      <c r="G16" s="74"/>
      <c r="H16" s="13"/>
      <c r="I16" s="7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5" t="s">
        <v>391</v>
      </c>
      <c r="B17" s="16"/>
      <c r="C17" s="16"/>
      <c r="D17" s="16"/>
      <c r="E17" s="17"/>
      <c r="F17" s="13"/>
      <c r="G17" s="77"/>
      <c r="H17" s="13"/>
      <c r="I17" s="79"/>
      <c r="J17" s="13"/>
      <c r="K17" s="13"/>
      <c r="L17" s="15" t="s">
        <v>392</v>
      </c>
      <c r="M17" s="16"/>
      <c r="N17" s="16"/>
      <c r="O17" s="17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3" t="s">
        <v>393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2023-01-06T01:04:31Z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894E7592FE564452A84E33D682599A5E</vt:lpwstr>
  </property>
</Properties>
</file>