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<sst xmlns="http://schemas.openxmlformats.org/spreadsheetml/2006/main" count="78" uniqueCount="50">
  <si>
    <t>探路者产品规格表</t>
  </si>
  <si>
    <t>单位：CM</t>
  </si>
  <si>
    <t>工厂</t>
  </si>
  <si>
    <t>日期：</t>
  </si>
  <si>
    <t>产品代码</t>
  </si>
  <si>
    <t>款号：</t>
  </si>
  <si>
    <t>规格表</t>
  </si>
  <si>
    <t>码号</t>
  </si>
  <si>
    <t>XS</t>
  </si>
  <si>
    <t>S</t>
  </si>
  <si>
    <t>M</t>
  </si>
  <si>
    <t>L</t>
  </si>
  <si>
    <t>XL</t>
  </si>
  <si>
    <t>XXL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</si>
  <si>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XXL</t>
    </r>
  </si>
  <si>
    <t>号型</t>
  </si>
  <si>
    <t>150/70B</t>
  </si>
  <si>
    <t>155/74B</t>
  </si>
  <si>
    <t>160/78B</t>
  </si>
  <si>
    <t>165/82B</t>
  </si>
  <si>
    <t>170/86B</t>
  </si>
  <si>
    <t>175/90B</t>
  </si>
  <si>
    <r>
      <rPr>
        <sz val="11"/>
        <rFont val="宋体"/>
        <charset val="134"/>
      </rPr>
      <t>180</t>
    </r>
    <r>
      <rPr>
        <sz val="11"/>
        <rFont val="宋体"/>
        <charset val="134"/>
      </rPr>
      <t>/94B</t>
    </r>
  </si>
  <si>
    <t>裤外侧长</t>
  </si>
  <si>
    <t>-1-1</t>
  </si>
  <si>
    <t>-0-1</t>
  </si>
  <si>
    <t>-1.1-0.5</t>
  </si>
  <si>
    <t>+1+0</t>
  </si>
  <si>
    <t>+1-1</t>
  </si>
  <si>
    <t>臀围</t>
  </si>
  <si>
    <t>腿围/2</t>
  </si>
  <si>
    <t>+0.6+0.6</t>
  </si>
  <si>
    <t>-0+0.5</t>
  </si>
  <si>
    <t>+1+1</t>
  </si>
  <si>
    <t>膝围/2</t>
  </si>
  <si>
    <t>-0.5-0.5</t>
  </si>
  <si>
    <t>-0.6-0.5</t>
  </si>
  <si>
    <t>-0-0.4</t>
  </si>
  <si>
    <t>-0.5-0.3</t>
  </si>
  <si>
    <t>脚口/2</t>
  </si>
  <si>
    <t>-0.2-0.4</t>
  </si>
  <si>
    <t>-0.3-0.3</t>
  </si>
  <si>
    <t>-0.3-0</t>
  </si>
  <si>
    <t>前裆长 含腰</t>
  </si>
  <si>
    <t>-0-0.3</t>
  </si>
  <si>
    <t>-0.2-0.5</t>
  </si>
  <si>
    <t>-0.3-0.4</t>
  </si>
  <si>
    <t>后裆长 含腰</t>
  </si>
  <si>
    <t>+0.3</t>
  </si>
  <si>
    <t>+0.6+0.7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</si>
</sst>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/>
    </xf>
    <xf numFmtId="58" fontId="2" fillId="0" borderId="1" xfId="49" applyNumberFormat="1" applyFont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2" fillId="0" borderId="3" xfId="49" applyFont="1" applyBorder="1" applyAlignment="1">
      <alignment horizontal="left"/>
    </xf>
    <xf numFmtId="0" fontId="2" fillId="0" borderId="4" xfId="49" applyFont="1" applyBorder="1" applyAlignment="1">
      <alignment horizontal="left"/>
    </xf>
    <xf numFmtId="0" fontId="2" fillId="0" borderId="5" xfId="49" applyFont="1" applyBorder="1" applyAlignment="1">
      <alignment horizontal="left"/>
    </xf>
    <xf numFmtId="0" fontId="3" fillId="0" borderId="2" xfId="50" applyFont="1" applyBorder="1" applyAlignment="1">
      <alignment horizontal="center"/>
    </xf>
    <xf numFmtId="0" fontId="4" fillId="0" borderId="2" xfId="49" applyFont="1" applyBorder="1" applyAlignment="1">
      <alignment horizontal="center"/>
    </xf>
    <xf numFmtId="176" fontId="5" fillId="0" borderId="2" xfId="49" applyNumberFormat="1" applyBorder="1" applyAlignment="1">
      <alignment horizontal="center"/>
    </xf>
    <xf numFmtId="176" fontId="6" fillId="0" borderId="2" xfId="49" applyNumberFormat="1" applyFont="1" applyBorder="1" applyAlignment="1">
      <alignment horizontal="center"/>
    </xf>
    <xf numFmtId="176" fontId="3" fillId="0" borderId="2" xfId="49" applyNumberFormat="1" applyFont="1" applyBorder="1" applyAlignment="1">
      <alignment horizontal="center"/>
    </xf>
    <xf numFmtId="176" fontId="7" fillId="0" borderId="2" xfId="49" applyNumberFormat="1" applyFont="1" applyBorder="1" applyAlignment="1">
      <alignment horizontal="center"/>
    </xf>
    <xf numFmtId="176" fontId="4" fillId="0" borderId="2" xfId="49" applyNumberFormat="1" applyFont="1" applyBorder="1" applyAlignment="1">
      <alignment horizontal="center"/>
    </xf>
    <xf numFmtId="176" fontId="8" fillId="0" borderId="2" xfId="49" applyNumberFormat="1" applyFont="1" applyBorder="1" applyAlignment="1">
      <alignment horizontal="center"/>
    </xf>
    <xf numFmtId="176" fontId="9" fillId="0" borderId="2" xfId="49" applyNumberFormat="1" applyFont="1" applyBorder="1" applyAlignment="1">
      <alignment horizontal="center"/>
    </xf>
    <xf numFmtId="176" fontId="10" fillId="0" borderId="2" xfId="49" applyNumberFormat="1" applyFont="1" applyBorder="1" applyAlignment="1">
      <alignment horizontal="center"/>
    </xf>
    <xf numFmtId="0" fontId="2" fillId="0" borderId="0" xfId="49" applyFont="1" applyAlignment="1">
      <alignment horizontal="left"/>
    </xf>
    <xf numFmtId="0" fontId="3" fillId="0" borderId="0" xfId="50" applyFont="1" applyAlignment="1">
      <alignment horizontal="center"/>
    </xf>
    <xf numFmtId="0" fontId="11" fillId="2" borderId="2" xfId="5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11" fillId="2" borderId="2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10" xfId="49"/>
    <cellStyle name="常规 2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904875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904875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AL82586&#22823;&#36135;&#36164;&#26009;11-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"/>
      <sheetName val="全码规格 "/>
      <sheetName val="修改意见"/>
      <sheetName val="跳码样意见"/>
      <sheetName val="产前样意见 "/>
      <sheetName val="TAMJ81521一版物料单"/>
      <sheetName val="TAMJ81521齐色版单"/>
    </sheetNames>
    <sheetDataSet>
      <sheetData sheetId="0">
        <row r="4">
          <cell r="G4" t="str">
            <v>女式旅行裤</v>
          </cell>
        </row>
        <row r="5">
          <cell r="G5" t="str">
            <v>TAMMAL82586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K19" sqref="K19"/>
    </sheetView>
  </sheetViews>
  <sheetFormatPr defaultColWidth="9" defaultRowHeight="13.5"/>
  <cols>
    <col min="10" max="14" width="13.625" customWidth="1"/>
  </cols>
  <sheetData>
    <row r="1" ht="24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1</v>
      </c>
      <c r="B2" s="2"/>
      <c r="C2" s="2" t="s">
        <v>2</v>
      </c>
      <c r="D2" s="2"/>
      <c r="E2" s="2"/>
      <c r="F2" s="2" t="s">
        <v>3</v>
      </c>
      <c r="G2" s="3"/>
      <c r="H2" s="4"/>
      <c r="I2" s="2"/>
    </row>
    <row r="3" ht="16.5" spans="1:9">
      <c r="A3" s="5" t="s">
        <v>4</v>
      </c>
      <c r="B3" s="6" t="str">
        <f>[1]封面!G4</f>
        <v>女式旅行裤</v>
      </c>
      <c r="C3" s="7"/>
      <c r="D3" s="7"/>
      <c r="E3" s="7"/>
      <c r="F3" s="5" t="s">
        <v>5</v>
      </c>
      <c r="G3" s="6" t="str">
        <f>[1]封面!G5</f>
        <v>TAMMAL82586</v>
      </c>
      <c r="H3" s="8"/>
      <c r="I3" s="19"/>
    </row>
    <row r="4" spans="1:9">
      <c r="A4" s="9" t="s">
        <v>6</v>
      </c>
      <c r="B4" s="9"/>
      <c r="C4" s="9"/>
      <c r="D4" s="9"/>
      <c r="E4" s="9"/>
      <c r="F4" s="9"/>
      <c r="G4" s="9"/>
      <c r="H4" s="9"/>
      <c r="I4" s="20"/>
    </row>
    <row r="5" ht="14.25" spans="1:14">
      <c r="A5" s="10" t="s">
        <v>7</v>
      </c>
      <c r="B5" s="11" t="s">
        <v>8</v>
      </c>
      <c r="C5" s="11" t="s">
        <v>9</v>
      </c>
      <c r="D5" s="12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8</v>
      </c>
      <c r="J5" s="11" t="s">
        <v>9</v>
      </c>
      <c r="K5" s="12" t="s">
        <v>10</v>
      </c>
      <c r="L5" s="11" t="s">
        <v>11</v>
      </c>
      <c r="M5" s="11" t="s">
        <v>12</v>
      </c>
      <c r="N5" s="11" t="s">
        <v>13</v>
      </c>
    </row>
    <row r="6" ht="14.25" spans="1:14">
      <c r="A6" s="10" t="s">
        <v>15</v>
      </c>
      <c r="B6" s="13" t="s">
        <v>16</v>
      </c>
      <c r="C6" s="13" t="s">
        <v>17</v>
      </c>
      <c r="D6" s="14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3" t="s">
        <v>16</v>
      </c>
      <c r="J6" s="13" t="s">
        <v>17</v>
      </c>
      <c r="K6" s="14" t="s">
        <v>18</v>
      </c>
      <c r="L6" s="13" t="s">
        <v>19</v>
      </c>
      <c r="M6" s="13" t="s">
        <v>20</v>
      </c>
      <c r="N6" s="13" t="s">
        <v>21</v>
      </c>
    </row>
    <row r="7" ht="14.25" spans="1:14">
      <c r="A7" s="10" t="s">
        <v>23</v>
      </c>
      <c r="B7" s="15">
        <f>C7-2.1</f>
        <v>89.8</v>
      </c>
      <c r="C7" s="15">
        <f>D7-2.1</f>
        <v>91.9</v>
      </c>
      <c r="D7" s="16">
        <v>94</v>
      </c>
      <c r="E7" s="15">
        <f t="shared" ref="E7:H7" si="0">D7+2.1</f>
        <v>96.1</v>
      </c>
      <c r="F7" s="15">
        <f t="shared" si="0"/>
        <v>98.2</v>
      </c>
      <c r="G7" s="15">
        <f t="shared" si="0"/>
        <v>100.3</v>
      </c>
      <c r="H7" s="15">
        <f t="shared" si="0"/>
        <v>102.4</v>
      </c>
      <c r="I7" s="21">
        <v>-0.2</v>
      </c>
      <c r="J7" s="22" t="s">
        <v>24</v>
      </c>
      <c r="K7" s="22" t="s">
        <v>25</v>
      </c>
      <c r="L7" s="22" t="s">
        <v>26</v>
      </c>
      <c r="M7" s="22" t="s">
        <v>27</v>
      </c>
      <c r="N7" s="22" t="s">
        <v>28</v>
      </c>
    </row>
    <row r="8" ht="14.25" spans="1:14">
      <c r="A8" s="10" t="s">
        <v>29</v>
      </c>
      <c r="B8" s="17">
        <f>C8-3.6</f>
        <v>88.8</v>
      </c>
      <c r="C8" s="17">
        <f>D8-3.6</f>
        <v>92.4</v>
      </c>
      <c r="D8" s="18">
        <v>96</v>
      </c>
      <c r="E8" s="17">
        <f>D8+4</f>
        <v>100</v>
      </c>
      <c r="F8" s="17">
        <f t="shared" ref="F8:H8" si="1">E8+4</f>
        <v>104</v>
      </c>
      <c r="G8" s="17">
        <f t="shared" si="1"/>
        <v>108</v>
      </c>
      <c r="H8" s="17">
        <f t="shared" si="1"/>
        <v>112</v>
      </c>
      <c r="I8" s="21">
        <v>0</v>
      </c>
      <c r="J8" s="22" t="s">
        <v>28</v>
      </c>
      <c r="K8" s="22" t="s">
        <v>28</v>
      </c>
      <c r="L8" s="22" t="s">
        <v>25</v>
      </c>
      <c r="M8" s="22" t="s">
        <v>28</v>
      </c>
      <c r="N8" s="22" t="s">
        <v>28</v>
      </c>
    </row>
    <row r="9" ht="14.25" spans="1:14">
      <c r="A9" s="10" t="s">
        <v>30</v>
      </c>
      <c r="B9" s="15">
        <f>C9-2.3/2</f>
        <v>27</v>
      </c>
      <c r="C9" s="15">
        <f>D9-2.3/2</f>
        <v>28.15</v>
      </c>
      <c r="D9" s="16">
        <v>29.3</v>
      </c>
      <c r="E9" s="15">
        <f t="shared" ref="E9:H9" si="2">D9+2.6/2</f>
        <v>30.6</v>
      </c>
      <c r="F9" s="15">
        <f t="shared" si="2"/>
        <v>31.9</v>
      </c>
      <c r="G9" s="15">
        <f t="shared" si="2"/>
        <v>33.2</v>
      </c>
      <c r="H9" s="15">
        <f t="shared" si="2"/>
        <v>34.5</v>
      </c>
      <c r="I9" s="21">
        <v>0.2</v>
      </c>
      <c r="J9" s="22" t="s">
        <v>31</v>
      </c>
      <c r="K9" s="22" t="s">
        <v>32</v>
      </c>
      <c r="L9" s="22" t="s">
        <v>33</v>
      </c>
      <c r="M9" s="22" t="s">
        <v>33</v>
      </c>
      <c r="N9" s="22" t="s">
        <v>33</v>
      </c>
    </row>
    <row r="10" ht="14.25" spans="1:14">
      <c r="A10" s="10" t="s">
        <v>34</v>
      </c>
      <c r="B10" s="15">
        <f>C10-0.7</f>
        <v>20.1</v>
      </c>
      <c r="C10" s="15">
        <f>D10-0.7</f>
        <v>20.8</v>
      </c>
      <c r="D10" s="16">
        <v>21.5</v>
      </c>
      <c r="E10" s="15">
        <f>D10+0.7</f>
        <v>22.2</v>
      </c>
      <c r="F10" s="15">
        <f>E10+0.7</f>
        <v>22.9</v>
      </c>
      <c r="G10" s="15">
        <f>F10+0.9</f>
        <v>23.8</v>
      </c>
      <c r="H10" s="15">
        <f>G10+0.9</f>
        <v>24.7</v>
      </c>
      <c r="I10" s="21">
        <v>-0.7</v>
      </c>
      <c r="J10" s="22" t="s">
        <v>35</v>
      </c>
      <c r="K10" s="22" t="s">
        <v>36</v>
      </c>
      <c r="L10" s="22" t="s">
        <v>37</v>
      </c>
      <c r="M10" s="22" t="s">
        <v>36</v>
      </c>
      <c r="N10" s="22" t="s">
        <v>38</v>
      </c>
    </row>
    <row r="11" ht="14.25" spans="1:14">
      <c r="A11" s="10" t="s">
        <v>39</v>
      </c>
      <c r="B11" s="15">
        <f>C11-0.5</f>
        <v>14</v>
      </c>
      <c r="C11" s="15">
        <f>D11-0.5</f>
        <v>14.5</v>
      </c>
      <c r="D11" s="16">
        <v>15</v>
      </c>
      <c r="E11" s="15">
        <f>D11+0.5</f>
        <v>15.5</v>
      </c>
      <c r="F11" s="15">
        <f>E11+0.5</f>
        <v>16</v>
      </c>
      <c r="G11" s="15">
        <f>F11+0.7</f>
        <v>16.7</v>
      </c>
      <c r="H11" s="15">
        <f>G11+0.7</f>
        <v>17.4</v>
      </c>
      <c r="I11" s="21">
        <v>-0.5</v>
      </c>
      <c r="J11" s="22" t="s">
        <v>35</v>
      </c>
      <c r="K11" s="22" t="s">
        <v>40</v>
      </c>
      <c r="L11" s="22" t="s">
        <v>41</v>
      </c>
      <c r="M11" s="22" t="s">
        <v>40</v>
      </c>
      <c r="N11" s="22" t="s">
        <v>42</v>
      </c>
    </row>
    <row r="12" ht="14.25" spans="1:14">
      <c r="A12" s="10" t="s">
        <v>43</v>
      </c>
      <c r="B12" s="15">
        <f>C12-0.7</f>
        <v>24.2</v>
      </c>
      <c r="C12" s="15">
        <f>D12-0.6</f>
        <v>24.9</v>
      </c>
      <c r="D12" s="16">
        <v>25.5</v>
      </c>
      <c r="E12" s="15">
        <f>D12+0.6</f>
        <v>26.1</v>
      </c>
      <c r="F12" s="15">
        <f>E12+0.7</f>
        <v>26.8</v>
      </c>
      <c r="G12" s="15">
        <f>F12+0.6</f>
        <v>27.4</v>
      </c>
      <c r="H12" s="15">
        <f>G12+0.7</f>
        <v>28.1</v>
      </c>
      <c r="I12" s="21">
        <v>-0.5</v>
      </c>
      <c r="J12" s="22" t="s">
        <v>44</v>
      </c>
      <c r="K12" s="22" t="s">
        <v>45</v>
      </c>
      <c r="L12" s="22" t="s">
        <v>45</v>
      </c>
      <c r="M12" s="22" t="s">
        <v>46</v>
      </c>
      <c r="N12" s="22" t="s">
        <v>45</v>
      </c>
    </row>
    <row r="13" ht="14.25" spans="1:14">
      <c r="A13" s="10" t="s">
        <v>47</v>
      </c>
      <c r="B13" s="15">
        <f>C13-0.9</f>
        <v>36.7</v>
      </c>
      <c r="C13" s="15">
        <f>D13-0.9</f>
        <v>37.6</v>
      </c>
      <c r="D13" s="16">
        <v>38.5</v>
      </c>
      <c r="E13" s="15">
        <f t="shared" ref="E13:H13" si="3">D13+1.1</f>
        <v>39.6</v>
      </c>
      <c r="F13" s="15">
        <f t="shared" si="3"/>
        <v>40.7</v>
      </c>
      <c r="G13" s="15">
        <f t="shared" si="3"/>
        <v>41.8</v>
      </c>
      <c r="H13" s="15">
        <f t="shared" si="3"/>
        <v>42.9</v>
      </c>
      <c r="I13" s="23" t="s">
        <v>48</v>
      </c>
      <c r="J13" s="22" t="s">
        <v>33</v>
      </c>
      <c r="K13" s="22" t="s">
        <v>33</v>
      </c>
      <c r="L13" s="22" t="s">
        <v>49</v>
      </c>
      <c r="M13" s="22" t="s">
        <v>33</v>
      </c>
      <c r="N13" s="22" t="s">
        <v>33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2022-12-22T04:28:19Z</dcterms:created>
  <dcterms:modified xsi:type="dcterms:W3CDTF">2022-12-22T04:34:30Z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ECAB9AE1E4AC4E32B328B1FA0945872A</vt:lpwstr>
  </property>
  <property fmtid="{D5CDD505-2E9C-101B-9397-08002B2CF9AE}" pid="3" name="KSOProductBuildVer">
    <vt:lpwstr>2052-11.1.0.12980</vt:lpwstr>
  </property>
</Properties>
</file>