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<sst xmlns="http://schemas.openxmlformats.org/spreadsheetml/2006/main" count="1470" uniqueCount="402">
  <si>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</si>
  <si>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</si>
  <si>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</si>
  <si>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</si>
  <si>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</si>
  <si>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</si>
  <si>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</si>
  <si>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</si>
  <si>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</si>
  <si>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</si>
  <si>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</si>
  <si>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</si>
  <si>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</si>
  <si>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</si>
  <si>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</si>
  <si>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</si>
  <si>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</si>
  <si>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</si>
  <si>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</si>
  <si>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</si>
  <si>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</si>
  <si>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</si>
  <si>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</si>
  <si>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</si>
  <si>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</si>
  <si>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</si>
  <si>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</si>
  <si>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</si>
  <si>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</si>
  <si>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</si>
  <si>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</si>
  <si>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</si>
  <si>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</si>
  <si>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</si>
  <si>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</si>
  <si>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</si>
  <si>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</si>
  <si>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</si>
  <si>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</si>
  <si>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</si>
  <si>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</si>
  <si>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</si>
  <si>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</si>
  <si>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</si>
  <si>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</si>
  <si>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</si>
  <si>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</si>
  <si>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</si>
  <si>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</si>
  <si>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</si>
  <si>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</si>
  <si>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</si>
  <si>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</si>
  <si>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</si>
  <si>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</si>
  <si>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</si>
  <si>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</si>
  <si>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</si>
  <si>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延吉博杨</t>
  </si>
  <si>
    <t>订单基础信息</t>
  </si>
  <si>
    <t>生产•出货进度</t>
  </si>
  <si>
    <t>指示•确认资料</t>
  </si>
  <si>
    <t>款号</t>
  </si>
  <si>
    <t>TAWWAK91505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</si>
  <si>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</si>
  <si>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</si>
  <si>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</si>
  <si>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</si>
  <si>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</si>
  <si>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</si>
  <si>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</si>
  <si>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</si>
  <si>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</si>
  <si>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</si>
  <si>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</si>
  <si>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</si>
  <si>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</si>
  <si>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</si>
  <si>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</si>
  <si>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</si>
  <si>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</si>
  <si>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</si>
  <si>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</si>
  <si>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</si>
  <si>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</si>
  <si>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</si>
  <si>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</si>
  <si>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</si>
  <si>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</si>
  <si>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</si>
  <si>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</si>
  <si>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</si>
  <si>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</si>
  <si>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</si>
  <si>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</si>
  <si>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</si>
  <si>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</si>
  <si>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</si>
  <si>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</si>
  <si>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</si>
  <si>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</si>
  <si>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</si>
  <si>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</si>
  <si>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</si>
  <si>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</si>
  <si>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</si>
  <si>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</si>
  <si>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</si>
  <si>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</si>
  <si>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</si>
  <si>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</si>
  <si>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</si>
  <si>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</si>
  <si>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</si>
  <si>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</si>
  <si>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</si>
  <si>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</si>
  <si>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</si>
  <si>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</si>
  <si>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</si>
  <si>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t>已裁完</t>
  </si>
  <si>
    <t>灰湖绿</t>
  </si>
  <si>
    <t>雾灰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</si>
  <si>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</si>
  <si>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</si>
  <si>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</si>
  <si>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</si>
  <si>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</si>
  <si>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</si>
  <si>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</si>
  <si>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</si>
  <si>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</si>
  <si>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2.胸斗套结歪，宽窄不匀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</si>
  <si>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</si>
  <si>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</si>
  <si>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</si>
  <si>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</si>
  <si>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</si>
  <si>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</si>
  <si>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</si>
  <si>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</si>
  <si>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</si>
  <si>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</si>
  <si>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</si>
  <si>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</si>
  <si>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</si>
  <si>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</si>
  <si>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</si>
  <si>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</si>
  <si>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</si>
  <si>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</si>
  <si>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</si>
  <si>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</si>
  <si>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</si>
  <si>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</si>
  <si>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</si>
  <si>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</si>
  <si>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</si>
  <si>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</si>
  <si>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</si>
  <si>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</si>
  <si>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</si>
  <si>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</si>
  <si>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</si>
  <si>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</si>
  <si>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</si>
  <si>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</si>
  <si>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</si>
  <si>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</si>
  <si>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</si>
  <si>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</si>
  <si>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</si>
  <si>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</si>
  <si>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</si>
  <si>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</si>
  <si>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</si>
  <si>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</si>
  <si>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</si>
  <si>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</si>
  <si>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</si>
  <si>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</si>
  <si>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</si>
  <si>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</si>
  <si>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</si>
  <si>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</si>
  <si>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袖肥/2（参考值见注解）</t>
  </si>
  <si>
    <t>√-0.2</t>
  </si>
  <si>
    <t>-0.7-0.7</t>
  </si>
  <si>
    <t>-1.4-0.4</t>
  </si>
  <si>
    <t>袖肘围/2</t>
  </si>
  <si>
    <t>+0.3√</t>
  </si>
  <si>
    <t>袖口围/2</t>
  </si>
  <si>
    <t>前领高</t>
  </si>
  <si>
    <t>-1-1.5</t>
  </si>
  <si>
    <t>上领围</t>
  </si>
  <si>
    <t>+0.5√</t>
  </si>
  <si>
    <t>-1.5-0.75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</si>
  <si>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</si>
  <si>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</si>
  <si>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</si>
  <si>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</si>
  <si>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</si>
  <si>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</si>
  <si>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</si>
  <si>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</si>
  <si>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</si>
  <si>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</si>
  <si>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</si>
  <si>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TAWWAK91509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</si>
  <si>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</si>
  <si>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</si>
  <si>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</si>
  <si>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</si>
  <si>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</si>
  <si>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原木色全码各3件</t>
  </si>
  <si>
    <t>雾灰色全码各3件</t>
  </si>
  <si>
    <t>法式海军蓝全码各3件</t>
  </si>
  <si>
    <t>灰湖绿全码各3件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</si>
  <si>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</si>
  <si>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</si>
  <si>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</si>
  <si>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1.胸兜压胶不平</t>
  </si>
  <si>
    <t>2.内胆线毛问题</t>
  </si>
  <si>
    <t>【整改的严重缺陷及整改复核时间】</t>
  </si>
  <si>
    <t>珲春博杨</t>
  </si>
  <si>
    <t>-1.5√</t>
  </si>
  <si>
    <t>-1√</t>
  </si>
  <si>
    <t>-1-0.5</t>
  </si>
  <si>
    <t>QC出货报告书</t>
  </si>
  <si>
    <t>产品名称</t>
  </si>
  <si>
    <t>金缕衣-珲春博杨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</si>
  <si>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</si>
  <si>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</si>
  <si>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</si>
  <si>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</si>
  <si>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</si>
  <si>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</si>
  <si>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</si>
  <si>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</si>
  <si>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</si>
  <si>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</si>
  <si>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</si>
  <si>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</si>
  <si>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</si>
  <si>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</si>
  <si>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</si>
  <si>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</si>
  <si>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</si>
  <si>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</si>
  <si>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</si>
  <si>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采购凭证编号：CGDD22121500001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</si>
  <si>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</si>
  <si>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</si>
  <si>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</si>
  <si>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</si>
  <si>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</si>
  <si>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</si>
  <si>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</si>
  <si>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</si>
  <si>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</si>
  <si>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</si>
  <si>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</si>
  <si>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</si>
  <si>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</si>
  <si>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</si>
  <si>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</si>
  <si>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黑色：6/12/14/20/22/24/30/36/40/46/50/58/68/80</t>
  </si>
  <si>
    <t>共抽验14箱，每箱9件，合计：126件</t>
  </si>
  <si>
    <t>情况说明：</t>
  </si>
  <si>
    <t xml:space="preserve">【问题点描述】  </t>
  </si>
  <si>
    <t>1.袖笼烫熨折痕1件</t>
  </si>
  <si>
    <t>2.胸兜车缝不平服-1件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</si>
  <si>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</si>
  <si>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</si>
  <si>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</si>
  <si>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</si>
  <si>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</si>
  <si>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</si>
  <si>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</si>
  <si>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</si>
  <si>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√-1</t>
  </si>
  <si>
    <t>-0.8√</t>
  </si>
  <si>
    <t>验货时间：12.19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</si>
  <si>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</si>
  <si>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</si>
  <si>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</si>
  <si>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</si>
  <si>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</si>
  <si>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</si>
  <si>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</si>
  <si>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</si>
  <si>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</si>
  <si>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</si>
  <si>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</si>
  <si>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</si>
  <si>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</si>
  <si>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</si>
  <si>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</si>
  <si>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</si>
  <si>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</si>
  <si>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</si>
  <si>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2670</t>
  </si>
  <si>
    <t>T800 棉感，斜纹</t>
  </si>
  <si>
    <t>YES</t>
  </si>
  <si>
    <t>2671</t>
  </si>
  <si>
    <t>制表时间：12-1</t>
  </si>
  <si>
    <t>测试人签名：杨小兵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</si>
  <si>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</si>
  <si>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</si>
  <si>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</si>
  <si>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</si>
  <si>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</si>
  <si>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</si>
  <si>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</si>
  <si>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</si>
  <si>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</si>
  <si>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</si>
  <si>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制表时间：12-5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</si>
  <si>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</si>
  <si>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</si>
  <si>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</si>
  <si>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</si>
  <si>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</si>
  <si>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</si>
  <si>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</si>
  <si>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</si>
  <si>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</si>
  <si>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</si>
  <si>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</si>
  <si>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</si>
  <si>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斜纹</t>
  </si>
  <si>
    <t>空变T800</t>
  </si>
  <si>
    <t>230T</t>
  </si>
  <si>
    <t>5#尼龙反装开尾，开尾TR074拉头，黑镍色拉头</t>
  </si>
  <si>
    <t>伟星</t>
  </si>
  <si>
    <t>树脂5#单开尾左插拉链 ,顺色喷漆葫芦拉头</t>
  </si>
  <si>
    <t>YKK</t>
  </si>
  <si>
    <t>3#尼龙反装闭尾拉链 不含上下止 YZZ21B258拉头带拉袢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</si>
  <si>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</si>
  <si>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</si>
  <si>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</si>
  <si>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</si>
  <si>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</si>
  <si>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</si>
  <si>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</si>
  <si>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</si>
  <si>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</si>
  <si>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转印烫标 ZY00044</t>
  </si>
  <si>
    <t>盈凯</t>
  </si>
  <si>
    <t>G20FWSD012</t>
  </si>
  <si>
    <t>卡扣G20FWSD012</t>
  </si>
  <si>
    <t>G20FWSD007，ZK00082</t>
  </si>
  <si>
    <t>喷漆四合扣</t>
  </si>
  <si>
    <t>物料11</t>
  </si>
  <si>
    <t>物料12</t>
  </si>
  <si>
    <t>物料13</t>
  </si>
  <si>
    <t>物料14</t>
  </si>
  <si>
    <t>物料15</t>
  </si>
  <si>
    <t>G14FWQY002</t>
  </si>
  <si>
    <t>喷漆气眼</t>
  </si>
  <si>
    <t xml:space="preserve"> G19FWKK005</t>
  </si>
  <si>
    <t xml:space="preserve">下摆卡扣 </t>
  </si>
  <si>
    <t>G19SSFZ068</t>
  </si>
  <si>
    <t>佛珠</t>
  </si>
  <si>
    <t>定卡织带</t>
  </si>
  <si>
    <t>G14FWXJ002</t>
  </si>
  <si>
    <t xml:space="preserve">0.25抽绳 弹力绳     </t>
  </si>
  <si>
    <t>申祥达</t>
  </si>
  <si>
    <t>洗测2次</t>
  </si>
  <si>
    <t>制表时间：12-10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</si>
  <si>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</si>
  <si>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</si>
  <si>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</si>
  <si>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</si>
  <si>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</si>
  <si>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</si>
  <si>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</si>
  <si>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</si>
  <si>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</si>
  <si>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</si>
  <si>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2720</t>
  </si>
  <si>
    <t>2612</t>
  </si>
  <si>
    <t>2732</t>
  </si>
  <si>
    <t>3217</t>
  </si>
  <si>
    <t>制表时间：12-15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</si>
  <si>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</si>
  <si>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</si>
  <si>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</si>
  <si>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</si>
  <si>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</si>
  <si>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</si>
  <si>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T800</t>
  </si>
  <si>
    <t>斗盖、门襟、袖袢</t>
  </si>
  <si>
    <t>生粘</t>
  </si>
  <si>
    <t>制表时间：12/15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</si>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</sst>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7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12" borderId="76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16" borderId="79" applyNumberFormat="0" applyAlignment="0" applyProtection="0">
      <alignment vertical="center"/>
    </xf>
    <xf numFmtId="0" fontId="51" fillId="16" borderId="75" applyNumberFormat="0" applyAlignment="0" applyProtection="0">
      <alignment vertical="center"/>
    </xf>
    <xf numFmtId="0" fontId="52" fillId="17" borderId="80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7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5" xfId="51" applyNumberFormat="1" applyFont="1" applyFill="1" applyBorder="1" applyAlignment="1">
      <alignment horizontal="center" vertical="center"/>
    </xf>
    <xf numFmtId="49" fontId="17" fillId="3" borderId="16" xfId="52" applyNumberFormat="1" applyFont="1" applyFill="1" applyBorder="1" applyAlignment="1" applyProtection="1">
      <alignment horizontal="center" vertical="center"/>
    </xf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23" fillId="0" borderId="17" xfId="51" applyFont="1" applyFill="1" applyBorder="1" applyAlignment="1">
      <alignment horizontal="center" vertical="top"/>
    </xf>
    <xf numFmtId="0" fontId="24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4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vertical="center"/>
    </xf>
    <xf numFmtId="0" fontId="21" fillId="0" borderId="21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58" fontId="25" fillId="0" borderId="21" xfId="51" applyNumberFormat="1" applyFont="1" applyFill="1" applyBorder="1" applyAlignment="1">
      <alignment horizontal="center" vertical="center" wrapText="1"/>
    </xf>
    <xf numFmtId="0" fontId="25" fillId="0" borderId="21" xfId="51" applyFont="1" applyFill="1" applyBorder="1" applyAlignment="1">
      <alignment horizontal="center" vertical="center" wrapText="1"/>
    </xf>
    <xf numFmtId="0" fontId="24" fillId="0" borderId="21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right" vertical="center"/>
    </xf>
    <xf numFmtId="0" fontId="24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vertical="center"/>
    </xf>
    <xf numFmtId="0" fontId="21" fillId="0" borderId="23" xfId="51" applyFont="1" applyFill="1" applyBorder="1" applyAlignment="1">
      <alignment horizontal="right" vertical="center"/>
    </xf>
    <xf numFmtId="0" fontId="24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18" xfId="51" applyFont="1" applyFill="1" applyBorder="1" applyAlignment="1">
      <alignment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 wrapText="1"/>
    </xf>
    <xf numFmtId="0" fontId="24" fillId="0" borderId="22" xfId="51" applyFont="1" applyFill="1" applyBorder="1" applyAlignment="1">
      <alignment horizontal="left" vertical="center"/>
    </xf>
    <xf numFmtId="0" fontId="10" fillId="0" borderId="23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0" fillId="0" borderId="28" xfId="51" applyFont="1" applyFill="1" applyBorder="1" applyAlignment="1">
      <alignment horizontal="left" vertical="center"/>
    </xf>
    <xf numFmtId="0" fontId="10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18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49" fontId="25" fillId="0" borderId="23" xfId="51" applyNumberFormat="1" applyFont="1" applyFill="1" applyBorder="1" applyAlignment="1">
      <alignment vertical="center"/>
    </xf>
    <xf numFmtId="0" fontId="24" fillId="0" borderId="23" xfId="51" applyFont="1" applyFill="1" applyBorder="1" applyAlignment="1">
      <alignment horizontal="center" vertical="center"/>
    </xf>
    <xf numFmtId="0" fontId="25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center" vertical="center"/>
    </xf>
    <xf numFmtId="0" fontId="18" fillId="0" borderId="40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 wrapText="1"/>
    </xf>
    <xf numFmtId="0" fontId="10" fillId="0" borderId="38" xfId="51" applyFill="1" applyBorder="1" applyAlignment="1">
      <alignment horizontal="center" vertical="center"/>
    </xf>
    <xf numFmtId="0" fontId="24" fillId="0" borderId="41" xfId="51" applyFont="1" applyFill="1" applyBorder="1" applyAlignment="1">
      <alignment horizontal="left" vertical="center"/>
    </xf>
    <xf numFmtId="0" fontId="10" fillId="0" borderId="40" xfId="51" applyFont="1" applyFill="1" applyBorder="1" applyAlignment="1">
      <alignment horizontal="left" vertical="center"/>
    </xf>
    <xf numFmtId="0" fontId="10" fillId="0" borderId="42" xfId="5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center" vertical="center"/>
    </xf>
    <xf numFmtId="0" fontId="20" fillId="3" borderId="2" xfId="38" applyNumberFormat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0" fontId="10" fillId="0" borderId="0" xfId="51" applyFont="1" applyAlignment="1">
      <alignment horizontal="left" vertical="center"/>
    </xf>
    <xf numFmtId="0" fontId="27" fillId="0" borderId="17" xfId="51" applyFont="1" applyBorder="1" applyAlignment="1">
      <alignment horizontal="center" vertical="top"/>
    </xf>
    <xf numFmtId="0" fontId="26" fillId="0" borderId="45" xfId="51" applyFont="1" applyBorder="1" applyAlignment="1">
      <alignment horizontal="left" vertical="center"/>
    </xf>
    <xf numFmtId="0" fontId="21" fillId="0" borderId="46" xfId="51" applyFont="1" applyBorder="1" applyAlignment="1">
      <alignment horizontal="center" vertical="center"/>
    </xf>
    <xf numFmtId="0" fontId="26" fillId="0" borderId="46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18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8" fillId="0" borderId="36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14" fontId="21" fillId="0" borderId="21" xfId="51" applyNumberFormat="1" applyFont="1" applyBorder="1" applyAlignment="1">
      <alignment horizontal="center" vertical="center"/>
    </xf>
    <xf numFmtId="14" fontId="21" fillId="0" borderId="37" xfId="51" applyNumberFormat="1" applyFont="1" applyBorder="1" applyAlignment="1">
      <alignment horizontal="center" vertical="center"/>
    </xf>
    <xf numFmtId="0" fontId="18" fillId="0" borderId="20" xfId="51" applyFont="1" applyBorder="1" applyAlignment="1">
      <alignment vertical="center"/>
    </xf>
    <xf numFmtId="0" fontId="21" fillId="0" borderId="21" xfId="51" applyFont="1" applyBorder="1" applyAlignment="1">
      <alignment vertical="center"/>
    </xf>
    <xf numFmtId="0" fontId="21" fillId="0" borderId="37" xfId="51" applyFont="1" applyBorder="1" applyAlignment="1">
      <alignment vertical="center"/>
    </xf>
    <xf numFmtId="0" fontId="18" fillId="0" borderId="21" xfId="51" applyFont="1" applyBorder="1" applyAlignment="1">
      <alignment vertical="center"/>
    </xf>
    <xf numFmtId="14" fontId="21" fillId="0" borderId="21" xfId="51" applyNumberFormat="1" applyFont="1" applyFill="1" applyBorder="1" applyAlignment="1">
      <alignment horizontal="center" vertical="center"/>
    </xf>
    <xf numFmtId="14" fontId="21" fillId="0" borderId="37" xfId="51" applyNumberFormat="1" applyFont="1" applyFill="1" applyBorder="1" applyAlignment="1">
      <alignment horizontal="center" vertical="center"/>
    </xf>
    <xf numFmtId="0" fontId="18" fillId="0" borderId="20" xfId="51" applyFont="1" applyBorder="1" applyAlignment="1">
      <alignment horizontal="center" vertical="center"/>
    </xf>
    <xf numFmtId="0" fontId="21" fillId="0" borderId="26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10" fillId="0" borderId="21" xfId="51" applyFont="1" applyBorder="1" applyAlignment="1">
      <alignment vertical="center"/>
    </xf>
    <xf numFmtId="0" fontId="21" fillId="0" borderId="20" xfId="51" applyFont="1" applyBorder="1" applyAlignment="1">
      <alignment horizontal="left" vertical="center"/>
    </xf>
    <xf numFmtId="0" fontId="28" fillId="0" borderId="22" xfId="51" applyFont="1" applyBorder="1" applyAlignment="1">
      <alignment vertical="center"/>
    </xf>
    <xf numFmtId="0" fontId="21" fillId="0" borderId="23" xfId="51" applyFont="1" applyBorder="1" applyAlignment="1">
      <alignment horizontal="center" vertical="center"/>
    </xf>
    <xf numFmtId="0" fontId="21" fillId="0" borderId="38" xfId="51" applyFont="1" applyBorder="1" applyAlignment="1">
      <alignment horizontal="center" vertical="center"/>
    </xf>
    <xf numFmtId="0" fontId="18" fillId="0" borderId="22" xfId="51" applyFont="1" applyBorder="1" applyAlignment="1">
      <alignment horizontal="left" vertical="center"/>
    </xf>
    <xf numFmtId="0" fontId="18" fillId="0" borderId="23" xfId="51" applyFont="1" applyBorder="1" applyAlignment="1">
      <alignment horizontal="left" vertical="center"/>
    </xf>
    <xf numFmtId="14" fontId="21" fillId="0" borderId="23" xfId="51" applyNumberFormat="1" applyFont="1" applyFill="1" applyBorder="1" applyAlignment="1">
      <alignment horizontal="center" vertical="center"/>
    </xf>
    <xf numFmtId="14" fontId="21" fillId="0" borderId="38" xfId="51" applyNumberFormat="1" applyFont="1" applyFill="1" applyBorder="1" applyAlignment="1">
      <alignment horizontal="center" vertical="center"/>
    </xf>
    <xf numFmtId="0" fontId="26" fillId="0" borderId="0" xfId="51" applyFont="1" applyBorder="1" applyAlignment="1">
      <alignment horizontal="left" vertical="center"/>
    </xf>
    <xf numFmtId="0" fontId="18" fillId="0" borderId="18" xfId="51" applyFont="1" applyBorder="1" applyAlignment="1">
      <alignment vertical="center"/>
    </xf>
    <xf numFmtId="0" fontId="10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10" fillId="0" borderId="19" xfId="51" applyFont="1" applyBorder="1" applyAlignment="1">
      <alignment vertical="center"/>
    </xf>
    <xf numFmtId="0" fontId="18" fillId="0" borderId="19" xfId="51" applyFont="1" applyBorder="1" applyAlignment="1">
      <alignment vertical="center"/>
    </xf>
    <xf numFmtId="0" fontId="10" fillId="0" borderId="21" xfId="51" applyFont="1" applyBorder="1" applyAlignment="1">
      <alignment horizontal="left" vertical="center"/>
    </xf>
    <xf numFmtId="0" fontId="18" fillId="0" borderId="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8" fillId="0" borderId="20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left" vertical="center"/>
    </xf>
    <xf numFmtId="0" fontId="18" fillId="0" borderId="22" xfId="51" applyFont="1" applyBorder="1" applyAlignment="1">
      <alignment horizontal="center" vertical="center"/>
    </xf>
    <xf numFmtId="0" fontId="18" fillId="0" borderId="23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24" fillId="0" borderId="21" xfId="51" applyFont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8" fillId="0" borderId="28" xfId="51" applyFont="1" applyBorder="1" applyAlignment="1">
      <alignment horizontal="left" vertical="center"/>
    </xf>
    <xf numFmtId="0" fontId="18" fillId="0" borderId="27" xfId="51" applyFont="1" applyBorder="1" applyAlignment="1">
      <alignment horizontal="left" vertical="center"/>
    </xf>
    <xf numFmtId="0" fontId="26" fillId="0" borderId="51" xfId="51" applyFont="1" applyBorder="1" applyAlignment="1">
      <alignment vertical="center"/>
    </xf>
    <xf numFmtId="0" fontId="21" fillId="0" borderId="52" xfId="51" applyFont="1" applyBorder="1" applyAlignment="1">
      <alignment horizontal="center" vertical="center"/>
    </xf>
    <xf numFmtId="0" fontId="26" fillId="0" borderId="52" xfId="51" applyFont="1" applyBorder="1" applyAlignment="1">
      <alignment vertical="center"/>
    </xf>
    <xf numFmtId="0" fontId="21" fillId="0" borderId="52" xfId="51" applyFont="1" applyBorder="1" applyAlignment="1">
      <alignment vertical="center"/>
    </xf>
    <xf numFmtId="58" fontId="10" fillId="0" borderId="52" xfId="51" applyNumberFormat="1" applyFont="1" applyBorder="1" applyAlignment="1">
      <alignment vertical="center"/>
    </xf>
    <xf numFmtId="0" fontId="26" fillId="0" borderId="52" xfId="51" applyFont="1" applyBorder="1" applyAlignment="1">
      <alignment horizontal="center" vertical="center"/>
    </xf>
    <xf numFmtId="0" fontId="26" fillId="0" borderId="53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center" vertical="center"/>
    </xf>
    <xf numFmtId="0" fontId="26" fillId="0" borderId="55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10" fillId="0" borderId="56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8" fillId="0" borderId="38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8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18" fillId="0" borderId="43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0" fontId="21" fillId="0" borderId="58" xfId="51" applyFont="1" applyBorder="1" applyAlignment="1">
      <alignment horizontal="center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60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center" vertical="center"/>
    </xf>
    <xf numFmtId="0" fontId="10" fillId="0" borderId="52" xfId="51" applyFont="1" applyBorder="1" applyAlignment="1">
      <alignment horizontal="center" vertical="center"/>
    </xf>
    <xf numFmtId="0" fontId="10" fillId="0" borderId="58" xfId="51" applyFont="1" applyBorder="1" applyAlignment="1">
      <alignment horizontal="center" vertical="center"/>
    </xf>
    <xf numFmtId="0" fontId="10" fillId="0" borderId="0" xfId="51" applyFont="1" applyBorder="1" applyAlignment="1">
      <alignment horizontal="left" vertical="center"/>
    </xf>
    <xf numFmtId="0" fontId="29" fillId="0" borderId="17" xfId="51" applyFont="1" applyBorder="1" applyAlignment="1">
      <alignment horizontal="center" vertical="top"/>
    </xf>
    <xf numFmtId="0" fontId="26" fillId="0" borderId="18" xfId="51" applyFont="1" applyFill="1" applyBorder="1" applyAlignment="1">
      <alignment horizontal="center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61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18" fillId="0" borderId="54" xfId="51" applyFont="1" applyBorder="1" applyAlignment="1">
      <alignment vertical="center"/>
    </xf>
    <xf numFmtId="0" fontId="10" fillId="0" borderId="55" xfId="51" applyFont="1" applyBorder="1" applyAlignment="1">
      <alignment horizontal="left" vertical="center"/>
    </xf>
    <xf numFmtId="0" fontId="21" fillId="0" borderId="55" xfId="51" applyFont="1" applyBorder="1" applyAlignment="1">
      <alignment horizontal="left" vertical="center"/>
    </xf>
    <xf numFmtId="0" fontId="10" fillId="0" borderId="55" xfId="51" applyFont="1" applyBorder="1" applyAlignment="1">
      <alignment vertical="center"/>
    </xf>
    <xf numFmtId="0" fontId="18" fillId="0" borderId="55" xfId="51" applyFont="1" applyBorder="1" applyAlignment="1">
      <alignment vertical="center"/>
    </xf>
    <xf numFmtId="0" fontId="18" fillId="0" borderId="54" xfId="51" applyFont="1" applyBorder="1" applyAlignment="1">
      <alignment horizontal="center" vertical="center"/>
    </xf>
    <xf numFmtId="0" fontId="21" fillId="0" borderId="55" xfId="51" applyFont="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10" fillId="0" borderId="55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10" fillId="0" borderId="21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 wrapText="1"/>
    </xf>
    <xf numFmtId="0" fontId="18" fillId="0" borderId="34" xfId="51" applyFont="1" applyBorder="1" applyAlignment="1">
      <alignment horizontal="left" vertical="center" wrapText="1"/>
    </xf>
    <xf numFmtId="0" fontId="18" fillId="0" borderId="54" xfId="51" applyFont="1" applyBorder="1" applyAlignment="1">
      <alignment horizontal="left" vertical="center"/>
    </xf>
    <xf numFmtId="0" fontId="18" fillId="0" borderId="55" xfId="51" applyFont="1" applyBorder="1" applyAlignment="1">
      <alignment horizontal="left" vertical="center"/>
    </xf>
    <xf numFmtId="0" fontId="30" fillId="0" borderId="62" xfId="51" applyFont="1" applyBorder="1" applyAlignment="1">
      <alignment horizontal="left" vertical="center" wrapText="1"/>
    </xf>
    <xf numFmtId="9" fontId="21" fillId="0" borderId="21" xfId="51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1" fillId="0" borderId="30" xfId="51" applyNumberFormat="1" applyFont="1" applyBorder="1" applyAlignment="1">
      <alignment horizontal="left" vertical="center"/>
    </xf>
    <xf numFmtId="9" fontId="21" fillId="0" borderId="25" xfId="51" applyNumberFormat="1" applyFont="1" applyBorder="1" applyAlignment="1">
      <alignment horizontal="left" vertical="center"/>
    </xf>
    <xf numFmtId="9" fontId="21" fillId="0" borderId="33" xfId="51" applyNumberFormat="1" applyFont="1" applyBorder="1" applyAlignment="1">
      <alignment horizontal="left" vertical="center"/>
    </xf>
    <xf numFmtId="9" fontId="21" fillId="0" borderId="34" xfId="51" applyNumberFormat="1" applyFont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6" fillId="0" borderId="45" xfId="51" applyFont="1" applyBorder="1" applyAlignment="1">
      <alignment vertical="center"/>
    </xf>
    <xf numFmtId="0" fontId="31" fillId="0" borderId="52" xfId="51" applyFont="1" applyBorder="1" applyAlignment="1">
      <alignment horizontal="center" vertical="center"/>
    </xf>
    <xf numFmtId="0" fontId="26" fillId="0" borderId="46" xfId="51" applyFont="1" applyBorder="1" applyAlignment="1">
      <alignment vertical="center"/>
    </xf>
    <xf numFmtId="0" fontId="21" fillId="0" borderId="64" xfId="51" applyFont="1" applyBorder="1" applyAlignment="1">
      <alignment vertical="center"/>
    </xf>
    <xf numFmtId="0" fontId="26" fillId="0" borderId="64" xfId="51" applyFont="1" applyBorder="1" applyAlignment="1">
      <alignment vertical="center"/>
    </xf>
    <xf numFmtId="58" fontId="10" fillId="0" borderId="4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1" fillId="0" borderId="61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10" fillId="0" borderId="64" xfId="51" applyFont="1" applyBorder="1" applyAlignment="1">
      <alignment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18" fillId="0" borderId="65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1" fillId="0" borderId="60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3" xfId="51" applyFont="1" applyBorder="1" applyAlignment="1">
      <alignment horizontal="left" vertical="center" wrapText="1"/>
    </xf>
    <xf numFmtId="0" fontId="18" fillId="0" borderId="60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9" fontId="21" fillId="0" borderId="39" xfId="51" applyNumberFormat="1" applyFont="1" applyBorder="1" applyAlignment="1">
      <alignment horizontal="left" vertical="center"/>
    </xf>
    <xf numFmtId="9" fontId="21" fillId="0" borderId="43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6" fillId="0" borderId="66" xfId="51" applyFont="1" applyBorder="1" applyAlignment="1">
      <alignment horizontal="center" vertical="center"/>
    </xf>
    <xf numFmtId="0" fontId="21" fillId="0" borderId="64" xfId="51" applyFont="1" applyBorder="1" applyAlignment="1">
      <alignment horizontal="center" vertical="center"/>
    </xf>
    <xf numFmtId="0" fontId="21" fillId="0" borderId="65" xfId="51" applyFont="1" applyBorder="1" applyAlignment="1">
      <alignment horizontal="center" vertical="center"/>
    </xf>
    <xf numFmtId="0" fontId="21" fillId="0" borderId="65" xfId="51" applyFont="1" applyFill="1" applyBorder="1" applyAlignment="1">
      <alignment horizontal="left" vertical="center"/>
    </xf>
    <xf numFmtId="0" fontId="33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4" fillId="0" borderId="69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44" xfId="0" applyBorder="1"/>
    <xf numFmtId="0" fontId="0" fillId="4" borderId="44" xfId="0" applyFill="1" applyBorder="1"/>
    <xf numFmtId="0" fontId="0" fillId="5" borderId="0" xfId="0" applyFill="1"/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860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9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430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29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29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3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479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86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717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526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479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52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526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526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479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95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43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52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335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621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621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621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276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86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66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479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0957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384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479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860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479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240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240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1" customWidth="1"/>
    <col min="3" max="3" width="10.125" customWidth="1"/>
  </cols>
  <sheetData>
    <row r="1" ht="21" customHeight="1" spans="1:2">
      <c r="A1" s="442"/>
      <c r="B1" s="443" t="s">
        <v>0</v>
      </c>
    </row>
    <row r="2" spans="1:2">
      <c r="A2" s="9">
        <v>1</v>
      </c>
      <c r="B2" s="444" t="s">
        <v>1</v>
      </c>
    </row>
    <row r="3" spans="1:2">
      <c r="A3" s="9">
        <v>2</v>
      </c>
      <c r="B3" s="444" t="s">
        <v>2</v>
      </c>
    </row>
    <row r="4" spans="1:2">
      <c r="A4" s="9">
        <v>3</v>
      </c>
      <c r="B4" s="444" t="s">
        <v>3</v>
      </c>
    </row>
    <row r="5" spans="1:2">
      <c r="A5" s="9">
        <v>4</v>
      </c>
      <c r="B5" s="444" t="s">
        <v>4</v>
      </c>
    </row>
    <row r="6" spans="1:2">
      <c r="A6" s="9">
        <v>5</v>
      </c>
      <c r="B6" s="444" t="s">
        <v>5</v>
      </c>
    </row>
    <row r="7" spans="1:2">
      <c r="A7" s="9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5" customHeight="1" spans="1:2">
      <c r="A9" s="442"/>
      <c r="B9" s="447" t="s">
        <v>8</v>
      </c>
    </row>
    <row r="10" ht="15.95" customHeight="1" spans="1:2">
      <c r="A10" s="9">
        <v>1</v>
      </c>
      <c r="B10" s="448" t="s">
        <v>9</v>
      </c>
    </row>
    <row r="11" spans="1:2">
      <c r="A11" s="9">
        <v>2</v>
      </c>
      <c r="B11" s="444" t="s">
        <v>10</v>
      </c>
    </row>
    <row r="12" spans="1:2">
      <c r="A12" s="9">
        <v>3</v>
      </c>
      <c r="B12" s="446" t="s">
        <v>11</v>
      </c>
    </row>
    <row r="13" spans="1:2">
      <c r="A13" s="9">
        <v>4</v>
      </c>
      <c r="B13" s="444" t="s">
        <v>12</v>
      </c>
    </row>
    <row r="14" spans="1:2">
      <c r="A14" s="9">
        <v>5</v>
      </c>
      <c r="B14" s="444" t="s">
        <v>13</v>
      </c>
    </row>
    <row r="15" spans="1:2">
      <c r="A15" s="9">
        <v>6</v>
      </c>
      <c r="B15" s="444" t="s">
        <v>14</v>
      </c>
    </row>
    <row r="16" spans="1:2">
      <c r="A16" s="9">
        <v>7</v>
      </c>
      <c r="B16" s="444" t="s">
        <v>15</v>
      </c>
    </row>
    <row r="17" spans="1:2">
      <c r="A17" s="9">
        <v>8</v>
      </c>
      <c r="B17" s="444" t="s">
        <v>16</v>
      </c>
    </row>
    <row r="18" spans="1:2">
      <c r="A18" s="9">
        <v>9</v>
      </c>
      <c r="B18" s="444" t="s">
        <v>17</v>
      </c>
    </row>
    <row r="19" spans="1:2">
      <c r="A19" s="9"/>
      <c r="B19" s="444"/>
    </row>
    <row r="20" ht="20.25" spans="1:2">
      <c r="A20" s="442"/>
      <c r="B20" s="443" t="s">
        <v>18</v>
      </c>
    </row>
    <row r="21" spans="1:2">
      <c r="A21" s="9">
        <v>1</v>
      </c>
      <c r="B21" s="449" t="s">
        <v>19</v>
      </c>
    </row>
    <row r="22" spans="1:2">
      <c r="A22" s="9">
        <v>2</v>
      </c>
      <c r="B22" s="444" t="s">
        <v>20</v>
      </c>
    </row>
    <row r="23" spans="1:2">
      <c r="A23" s="9">
        <v>3</v>
      </c>
      <c r="B23" s="444" t="s">
        <v>21</v>
      </c>
    </row>
    <row r="24" spans="1:2">
      <c r="A24" s="9">
        <v>4</v>
      </c>
      <c r="B24" s="444" t="s">
        <v>22</v>
      </c>
    </row>
    <row r="25" spans="1:2">
      <c r="A25" s="9">
        <v>5</v>
      </c>
      <c r="B25" s="444" t="s">
        <v>23</v>
      </c>
    </row>
    <row r="26" spans="1:2">
      <c r="A26" s="9">
        <v>6</v>
      </c>
      <c r="B26" s="444" t="s">
        <v>24</v>
      </c>
    </row>
    <row r="27" spans="1:2">
      <c r="A27" s="9">
        <v>7</v>
      </c>
      <c r="B27" s="444" t="s">
        <v>25</v>
      </c>
    </row>
    <row r="28" spans="1:2">
      <c r="A28" s="9"/>
      <c r="B28" s="444"/>
    </row>
    <row r="29" ht="20.25" spans="1:2">
      <c r="A29" s="442"/>
      <c r="B29" s="443" t="s">
        <v>26</v>
      </c>
    </row>
    <row r="30" spans="1:2">
      <c r="A30" s="9">
        <v>1</v>
      </c>
      <c r="B30" s="449" t="s">
        <v>27</v>
      </c>
    </row>
    <row r="31" spans="1:2">
      <c r="A31" s="9">
        <v>2</v>
      </c>
      <c r="B31" s="444" t="s">
        <v>28</v>
      </c>
    </row>
    <row r="32" spans="1:2">
      <c r="A32" s="9">
        <v>3</v>
      </c>
      <c r="B32" s="444" t="s">
        <v>29</v>
      </c>
    </row>
    <row r="33" ht="28.5" spans="1:2">
      <c r="A33" s="9">
        <v>4</v>
      </c>
      <c r="B33" s="444" t="s">
        <v>30</v>
      </c>
    </row>
    <row r="34" spans="1:2">
      <c r="A34" s="9">
        <v>5</v>
      </c>
      <c r="B34" s="444" t="s">
        <v>31</v>
      </c>
    </row>
    <row r="35" spans="1:2">
      <c r="A35" s="9">
        <v>6</v>
      </c>
      <c r="B35" s="444" t="s">
        <v>32</v>
      </c>
    </row>
    <row r="36" spans="1:2">
      <c r="A36" s="9">
        <v>7</v>
      </c>
      <c r="B36" s="444" t="s">
        <v>33</v>
      </c>
    </row>
    <row r="37" spans="1:2">
      <c r="A37" s="9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style="56" customWidth="1"/>
    <col min="2" max="2" width="9.625" customWidth="1"/>
    <col min="3" max="3" width="8.125" style="88" customWidth="1"/>
    <col min="4" max="4" width="24.375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89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90" t="s">
        <v>286</v>
      </c>
      <c r="D2" s="5" t="s">
        <v>287</v>
      </c>
      <c r="E2" s="5" t="s">
        <v>288</v>
      </c>
      <c r="F2" s="5" t="s">
        <v>289</v>
      </c>
      <c r="G2" s="4" t="s">
        <v>309</v>
      </c>
      <c r="H2" s="4"/>
      <c r="I2" s="4" t="s">
        <v>310</v>
      </c>
      <c r="J2" s="4"/>
      <c r="K2" s="6" t="s">
        <v>311</v>
      </c>
      <c r="L2" s="97" t="s">
        <v>312</v>
      </c>
      <c r="M2" s="17" t="s">
        <v>313</v>
      </c>
    </row>
    <row r="3" s="1" customFormat="1" ht="16.5" spans="1:13">
      <c r="A3" s="4"/>
      <c r="B3" s="7"/>
      <c r="C3" s="91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98"/>
      <c r="M3" s="18"/>
    </row>
    <row r="4" s="87" customFormat="1" spans="1:13">
      <c r="A4" s="65">
        <v>1</v>
      </c>
      <c r="B4" s="26" t="s">
        <v>54</v>
      </c>
      <c r="C4" s="31" t="s">
        <v>301</v>
      </c>
      <c r="D4" s="26" t="s">
        <v>302</v>
      </c>
      <c r="E4" s="26" t="s">
        <v>123</v>
      </c>
      <c r="F4" s="45" t="s">
        <v>63</v>
      </c>
      <c r="G4" s="92">
        <v>0.01</v>
      </c>
      <c r="H4" s="93" t="s">
        <v>316</v>
      </c>
      <c r="I4" s="93">
        <v>0.01</v>
      </c>
      <c r="J4" s="93">
        <v>0.01</v>
      </c>
      <c r="K4" s="94"/>
      <c r="L4" s="94"/>
      <c r="M4" s="26" t="s">
        <v>303</v>
      </c>
    </row>
    <row r="5" s="87" customFormat="1" spans="1:13">
      <c r="A5" s="65">
        <v>2</v>
      </c>
      <c r="B5" s="26" t="s">
        <v>54</v>
      </c>
      <c r="C5" s="31" t="s">
        <v>301</v>
      </c>
      <c r="D5" s="26" t="s">
        <v>302</v>
      </c>
      <c r="E5" s="26" t="s">
        <v>123</v>
      </c>
      <c r="F5" s="45" t="s">
        <v>63</v>
      </c>
      <c r="G5" s="92">
        <v>0.01</v>
      </c>
      <c r="H5" s="93" t="s">
        <v>316</v>
      </c>
      <c r="I5" s="93">
        <v>0.01</v>
      </c>
      <c r="J5" s="93">
        <v>0.01</v>
      </c>
      <c r="K5" s="94"/>
      <c r="L5" s="94"/>
      <c r="M5" s="26" t="s">
        <v>303</v>
      </c>
    </row>
    <row r="6" s="87" customFormat="1" spans="1:13">
      <c r="A6" s="65">
        <v>3</v>
      </c>
      <c r="B6" s="26" t="s">
        <v>54</v>
      </c>
      <c r="C6" s="31" t="s">
        <v>304</v>
      </c>
      <c r="D6" s="26" t="s">
        <v>302</v>
      </c>
      <c r="E6" s="26" t="s">
        <v>123</v>
      </c>
      <c r="F6" s="45" t="s">
        <v>63</v>
      </c>
      <c r="G6" s="92">
        <v>0.01</v>
      </c>
      <c r="H6" s="93" t="s">
        <v>316</v>
      </c>
      <c r="I6" s="93">
        <v>0.01</v>
      </c>
      <c r="J6" s="93">
        <v>0.01</v>
      </c>
      <c r="K6" s="94"/>
      <c r="L6" s="94"/>
      <c r="M6" s="26" t="s">
        <v>303</v>
      </c>
    </row>
    <row r="7" s="87" customFormat="1" spans="1:13">
      <c r="A7" s="65"/>
      <c r="B7" s="26"/>
      <c r="C7" s="53"/>
      <c r="D7" s="26"/>
      <c r="E7" s="26"/>
      <c r="F7" s="45"/>
      <c r="G7" s="92"/>
      <c r="H7" s="93"/>
      <c r="I7" s="93"/>
      <c r="J7" s="93"/>
      <c r="K7" s="94"/>
      <c r="L7" s="94"/>
      <c r="M7" s="26"/>
    </row>
    <row r="8" s="87" customFormat="1" spans="1:13">
      <c r="A8" s="65"/>
      <c r="B8" s="26"/>
      <c r="C8" s="53"/>
      <c r="D8" s="26"/>
      <c r="E8" s="26"/>
      <c r="F8" s="45"/>
      <c r="G8" s="92"/>
      <c r="H8" s="93"/>
      <c r="I8" s="93"/>
      <c r="J8" s="93"/>
      <c r="K8" s="94"/>
      <c r="L8" s="94"/>
      <c r="M8" s="26"/>
    </row>
    <row r="9" s="87" customFormat="1" spans="1:13">
      <c r="A9" s="65"/>
      <c r="B9" s="26"/>
      <c r="C9" s="53"/>
      <c r="D9" s="26"/>
      <c r="E9" s="26"/>
      <c r="F9" s="45"/>
      <c r="G9" s="92"/>
      <c r="H9" s="93"/>
      <c r="I9" s="93"/>
      <c r="J9" s="93"/>
      <c r="K9" s="94"/>
      <c r="L9" s="94"/>
      <c r="M9" s="26"/>
    </row>
    <row r="10" s="87" customFormat="1" spans="1:13">
      <c r="A10" s="65"/>
      <c r="B10" s="26"/>
      <c r="C10" s="53"/>
      <c r="D10" s="26"/>
      <c r="E10" s="26"/>
      <c r="F10" s="45"/>
      <c r="G10" s="92"/>
      <c r="H10" s="93"/>
      <c r="I10" s="93"/>
      <c r="J10" s="93"/>
      <c r="K10" s="94"/>
      <c r="L10" s="94"/>
      <c r="M10" s="26"/>
    </row>
    <row r="11" s="87" customFormat="1" spans="1:13">
      <c r="A11" s="65"/>
      <c r="B11" s="26"/>
      <c r="C11" s="94"/>
      <c r="D11" s="26"/>
      <c r="E11" s="26"/>
      <c r="F11" s="65"/>
      <c r="G11" s="92"/>
      <c r="H11" s="93"/>
      <c r="I11" s="93"/>
      <c r="J11" s="93"/>
      <c r="K11" s="94"/>
      <c r="L11" s="94"/>
      <c r="M11" s="26"/>
    </row>
    <row r="12" s="87" customFormat="1" spans="1:13">
      <c r="A12" s="65"/>
      <c r="B12" s="26"/>
      <c r="C12" s="94"/>
      <c r="D12" s="26"/>
      <c r="E12" s="26"/>
      <c r="F12" s="65"/>
      <c r="G12" s="92"/>
      <c r="H12" s="93"/>
      <c r="I12" s="93"/>
      <c r="J12" s="93"/>
      <c r="K12" s="94"/>
      <c r="L12" s="94"/>
      <c r="M12" s="26"/>
    </row>
    <row r="13" s="87" customFormat="1" spans="1:13">
      <c r="A13" s="65"/>
      <c r="B13" s="94"/>
      <c r="C13" s="95"/>
      <c r="D13" s="94"/>
      <c r="E13" s="94"/>
      <c r="F13" s="65"/>
      <c r="G13" s="94"/>
      <c r="H13" s="94"/>
      <c r="I13" s="94"/>
      <c r="J13" s="94"/>
      <c r="K13" s="94"/>
      <c r="L13" s="94"/>
      <c r="M13" s="94"/>
    </row>
    <row r="14" s="87" customFormat="1" spans="1:13">
      <c r="A14" s="65"/>
      <c r="B14" s="94"/>
      <c r="C14" s="95"/>
      <c r="D14" s="94"/>
      <c r="E14" s="94"/>
      <c r="F14" s="65"/>
      <c r="G14" s="94"/>
      <c r="H14" s="94"/>
      <c r="I14" s="94"/>
      <c r="J14" s="94"/>
      <c r="K14" s="94"/>
      <c r="L14" s="94"/>
      <c r="M14" s="94"/>
    </row>
    <row r="15" s="2" customFormat="1" ht="18.75" spans="1:13">
      <c r="A15" s="11" t="s">
        <v>317</v>
      </c>
      <c r="B15" s="12"/>
      <c r="C15" s="12"/>
      <c r="D15" s="12"/>
      <c r="E15" s="13"/>
      <c r="F15" s="14"/>
      <c r="G15" s="37"/>
      <c r="H15" s="11" t="s">
        <v>306</v>
      </c>
      <c r="I15" s="12"/>
      <c r="J15" s="12"/>
      <c r="K15" s="13"/>
      <c r="L15" s="78"/>
      <c r="M15" s="19"/>
    </row>
    <row r="16" ht="16.5" spans="1:13">
      <c r="A16" s="96" t="s">
        <v>318</v>
      </c>
      <c r="B16" s="9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topLeftCell="A7" workbookViewId="0">
      <selection activeCell="D11" sqref="D11:D19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0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320</v>
      </c>
      <c r="B2" s="5" t="s">
        <v>290</v>
      </c>
      <c r="C2" s="5" t="s">
        <v>286</v>
      </c>
      <c r="D2" s="17" t="s">
        <v>287</v>
      </c>
      <c r="E2" s="5" t="s">
        <v>288</v>
      </c>
      <c r="F2" s="5" t="s">
        <v>289</v>
      </c>
      <c r="G2" s="61" t="s">
        <v>321</v>
      </c>
      <c r="H2" s="62"/>
      <c r="I2" s="82"/>
      <c r="J2" s="61" t="s">
        <v>322</v>
      </c>
      <c r="K2" s="62"/>
      <c r="L2" s="82"/>
      <c r="M2" s="61" t="s">
        <v>323</v>
      </c>
      <c r="N2" s="62"/>
      <c r="O2" s="82"/>
      <c r="P2" s="61" t="s">
        <v>324</v>
      </c>
      <c r="Q2" s="62"/>
      <c r="R2" s="82"/>
      <c r="S2" s="62" t="s">
        <v>325</v>
      </c>
      <c r="T2" s="62"/>
      <c r="U2" s="82"/>
      <c r="V2" s="42" t="s">
        <v>326</v>
      </c>
      <c r="W2" s="42" t="s">
        <v>299</v>
      </c>
    </row>
    <row r="3" s="57" customFormat="1" ht="16.5" spans="1:23">
      <c r="A3" s="7"/>
      <c r="B3" s="63"/>
      <c r="C3" s="63"/>
      <c r="D3" s="64"/>
      <c r="E3" s="63"/>
      <c r="F3" s="63"/>
      <c r="G3" s="4" t="s">
        <v>327</v>
      </c>
      <c r="H3" s="4" t="s">
        <v>68</v>
      </c>
      <c r="I3" s="4" t="s">
        <v>290</v>
      </c>
      <c r="J3" s="4" t="s">
        <v>327</v>
      </c>
      <c r="K3" s="4" t="s">
        <v>68</v>
      </c>
      <c r="L3" s="4" t="s">
        <v>290</v>
      </c>
      <c r="M3" s="4" t="s">
        <v>327</v>
      </c>
      <c r="N3" s="4" t="s">
        <v>68</v>
      </c>
      <c r="O3" s="4" t="s">
        <v>290</v>
      </c>
      <c r="P3" s="4" t="s">
        <v>327</v>
      </c>
      <c r="Q3" s="4" t="s">
        <v>68</v>
      </c>
      <c r="R3" s="4" t="s">
        <v>290</v>
      </c>
      <c r="S3" s="4" t="s">
        <v>327</v>
      </c>
      <c r="T3" s="4" t="s">
        <v>68</v>
      </c>
      <c r="U3" s="4" t="s">
        <v>290</v>
      </c>
      <c r="V3" s="83"/>
      <c r="W3" s="83"/>
    </row>
    <row r="4" s="58" customFormat="1" ht="42.75" customHeight="1" spans="1:23">
      <c r="A4" s="65" t="s">
        <v>328</v>
      </c>
      <c r="B4" s="65" t="s">
        <v>329</v>
      </c>
      <c r="C4" s="65">
        <v>2670</v>
      </c>
      <c r="D4" s="66" t="s">
        <v>330</v>
      </c>
      <c r="E4" s="65" t="s">
        <v>123</v>
      </c>
      <c r="F4" s="66" t="s">
        <v>63</v>
      </c>
      <c r="G4" s="67"/>
      <c r="H4" s="68" t="s">
        <v>331</v>
      </c>
      <c r="I4" s="67" t="s">
        <v>329</v>
      </c>
      <c r="J4" s="67"/>
      <c r="K4" s="67" t="s">
        <v>332</v>
      </c>
      <c r="L4" s="67" t="s">
        <v>329</v>
      </c>
      <c r="M4" s="67"/>
      <c r="N4" s="68" t="s">
        <v>333</v>
      </c>
      <c r="O4" s="67" t="s">
        <v>334</v>
      </c>
      <c r="P4" s="65"/>
      <c r="Q4" s="66" t="s">
        <v>335</v>
      </c>
      <c r="R4" s="67" t="s">
        <v>336</v>
      </c>
      <c r="S4" s="66"/>
      <c r="T4" s="66" t="s">
        <v>337</v>
      </c>
      <c r="U4" s="67" t="s">
        <v>334</v>
      </c>
      <c r="V4" s="84" t="s">
        <v>338</v>
      </c>
      <c r="W4" s="65"/>
    </row>
    <row r="5" s="58" customFormat="1" ht="18" customHeight="1" spans="1:23">
      <c r="A5" s="65"/>
      <c r="B5" s="65"/>
      <c r="C5" s="65"/>
      <c r="D5" s="66"/>
      <c r="E5" s="65"/>
      <c r="F5" s="66"/>
      <c r="G5" s="61" t="s">
        <v>339</v>
      </c>
      <c r="H5" s="62"/>
      <c r="I5" s="82"/>
      <c r="J5" s="61" t="s">
        <v>340</v>
      </c>
      <c r="K5" s="62"/>
      <c r="L5" s="82"/>
      <c r="M5" s="61" t="s">
        <v>341</v>
      </c>
      <c r="N5" s="62"/>
      <c r="O5" s="82"/>
      <c r="P5" s="61" t="s">
        <v>342</v>
      </c>
      <c r="Q5" s="62"/>
      <c r="R5" s="82"/>
      <c r="S5" s="62" t="s">
        <v>343</v>
      </c>
      <c r="T5" s="62"/>
      <c r="U5" s="82"/>
      <c r="V5" s="85"/>
      <c r="W5" s="65"/>
    </row>
    <row r="6" s="58" customFormat="1" ht="18" customHeight="1" spans="1:23">
      <c r="A6" s="65"/>
      <c r="B6" s="65"/>
      <c r="C6" s="65"/>
      <c r="D6" s="66"/>
      <c r="E6" s="65"/>
      <c r="F6" s="66"/>
      <c r="G6" s="4" t="s">
        <v>327</v>
      </c>
      <c r="H6" s="4" t="s">
        <v>68</v>
      </c>
      <c r="I6" s="4" t="s">
        <v>290</v>
      </c>
      <c r="J6" s="4" t="s">
        <v>327</v>
      </c>
      <c r="K6" s="4" t="s">
        <v>68</v>
      </c>
      <c r="L6" s="4" t="s">
        <v>290</v>
      </c>
      <c r="M6" s="4" t="s">
        <v>327</v>
      </c>
      <c r="N6" s="4" t="s">
        <v>68</v>
      </c>
      <c r="O6" s="4" t="s">
        <v>290</v>
      </c>
      <c r="P6" s="4" t="s">
        <v>327</v>
      </c>
      <c r="Q6" s="4" t="s">
        <v>68</v>
      </c>
      <c r="R6" s="4" t="s">
        <v>290</v>
      </c>
      <c r="S6" s="4" t="s">
        <v>327</v>
      </c>
      <c r="T6" s="4" t="s">
        <v>68</v>
      </c>
      <c r="U6" s="4" t="s">
        <v>290</v>
      </c>
      <c r="V6" s="85"/>
      <c r="W6" s="65"/>
    </row>
    <row r="7" s="58" customFormat="1" ht="42.75" customHeight="1" spans="1:23">
      <c r="A7" s="65"/>
      <c r="B7" s="65"/>
      <c r="C7" s="65"/>
      <c r="D7" s="66"/>
      <c r="E7" s="65"/>
      <c r="F7" s="66"/>
      <c r="G7" s="67"/>
      <c r="H7" s="68" t="s">
        <v>344</v>
      </c>
      <c r="I7" s="67" t="s">
        <v>334</v>
      </c>
      <c r="J7" s="67"/>
      <c r="K7" s="68" t="s">
        <v>345</v>
      </c>
      <c r="L7" s="67" t="s">
        <v>334</v>
      </c>
      <c r="M7" s="67" t="s">
        <v>346</v>
      </c>
      <c r="N7" s="68" t="s">
        <v>347</v>
      </c>
      <c r="O7" s="67" t="s">
        <v>348</v>
      </c>
      <c r="P7" s="65" t="s">
        <v>349</v>
      </c>
      <c r="Q7" s="66" t="s">
        <v>350</v>
      </c>
      <c r="R7" s="67" t="s">
        <v>334</v>
      </c>
      <c r="S7" s="66" t="s">
        <v>351</v>
      </c>
      <c r="T7" s="66" t="s">
        <v>352</v>
      </c>
      <c r="U7" s="65" t="s">
        <v>54</v>
      </c>
      <c r="V7" s="85"/>
      <c r="W7" s="65"/>
    </row>
    <row r="8" s="58" customFormat="1" ht="15" customHeight="1" spans="1:23">
      <c r="A8" s="65"/>
      <c r="B8" s="65"/>
      <c r="C8" s="65"/>
      <c r="D8" s="66"/>
      <c r="E8" s="65"/>
      <c r="F8" s="66"/>
      <c r="G8" s="61" t="s">
        <v>353</v>
      </c>
      <c r="H8" s="62"/>
      <c r="I8" s="82"/>
      <c r="J8" s="61" t="s">
        <v>354</v>
      </c>
      <c r="K8" s="62"/>
      <c r="L8" s="82"/>
      <c r="M8" s="61" t="s">
        <v>355</v>
      </c>
      <c r="N8" s="62"/>
      <c r="O8" s="82"/>
      <c r="P8" s="61" t="s">
        <v>356</v>
      </c>
      <c r="Q8" s="62"/>
      <c r="R8" s="82"/>
      <c r="S8" s="62" t="s">
        <v>357</v>
      </c>
      <c r="T8" s="62"/>
      <c r="U8" s="82"/>
      <c r="V8" s="85"/>
      <c r="W8" s="76"/>
    </row>
    <row r="9" s="58" customFormat="1" ht="16.5" spans="1:23">
      <c r="A9" s="65"/>
      <c r="B9" s="65"/>
      <c r="C9" s="65"/>
      <c r="D9" s="66"/>
      <c r="E9" s="65"/>
      <c r="F9" s="66"/>
      <c r="G9" s="4" t="s">
        <v>327</v>
      </c>
      <c r="H9" s="4" t="s">
        <v>68</v>
      </c>
      <c r="I9" s="4" t="s">
        <v>290</v>
      </c>
      <c r="J9" s="4" t="s">
        <v>327</v>
      </c>
      <c r="K9" s="4" t="s">
        <v>68</v>
      </c>
      <c r="L9" s="4" t="s">
        <v>290</v>
      </c>
      <c r="M9" s="4" t="s">
        <v>327</v>
      </c>
      <c r="N9" s="4" t="s">
        <v>68</v>
      </c>
      <c r="O9" s="4" t="s">
        <v>290</v>
      </c>
      <c r="P9" s="4" t="s">
        <v>327</v>
      </c>
      <c r="Q9" s="4" t="s">
        <v>68</v>
      </c>
      <c r="R9" s="4" t="s">
        <v>290</v>
      </c>
      <c r="S9" s="4" t="s">
        <v>327</v>
      </c>
      <c r="T9" s="4" t="s">
        <v>68</v>
      </c>
      <c r="U9" s="4" t="s">
        <v>290</v>
      </c>
      <c r="V9" s="85"/>
      <c r="W9" s="76"/>
    </row>
    <row r="10" s="58" customFormat="1" ht="61" customHeight="1" spans="1:23">
      <c r="A10" s="65"/>
      <c r="B10" s="65"/>
      <c r="C10" s="65"/>
      <c r="D10" s="66"/>
      <c r="E10" s="65"/>
      <c r="F10" s="66"/>
      <c r="G10" s="65" t="s">
        <v>358</v>
      </c>
      <c r="H10" s="66" t="s">
        <v>359</v>
      </c>
      <c r="I10" s="65" t="s">
        <v>54</v>
      </c>
      <c r="J10" s="65" t="s">
        <v>360</v>
      </c>
      <c r="K10" s="65" t="s">
        <v>361</v>
      </c>
      <c r="L10" s="67" t="s">
        <v>54</v>
      </c>
      <c r="M10" s="65" t="s">
        <v>362</v>
      </c>
      <c r="N10" s="65" t="s">
        <v>363</v>
      </c>
      <c r="O10" s="67" t="s">
        <v>54</v>
      </c>
      <c r="P10" s="65"/>
      <c r="Q10" s="66" t="s">
        <v>364</v>
      </c>
      <c r="R10" s="65"/>
      <c r="S10" s="66" t="s">
        <v>365</v>
      </c>
      <c r="T10" s="66" t="s">
        <v>366</v>
      </c>
      <c r="U10" s="65" t="s">
        <v>367</v>
      </c>
      <c r="V10" s="85"/>
      <c r="W10" s="65"/>
    </row>
    <row r="11" s="56" customFormat="1" ht="16.5" customHeight="1" spans="1:23">
      <c r="A11" s="69" t="s">
        <v>368</v>
      </c>
      <c r="B11" s="69" t="s">
        <v>329</v>
      </c>
      <c r="C11" s="69">
        <v>2671</v>
      </c>
      <c r="D11" s="70" t="s">
        <v>330</v>
      </c>
      <c r="E11" s="69" t="s">
        <v>123</v>
      </c>
      <c r="F11" s="71" t="s">
        <v>63</v>
      </c>
      <c r="G11" s="61" t="s">
        <v>321</v>
      </c>
      <c r="H11" s="62"/>
      <c r="I11" s="82"/>
      <c r="J11" s="61" t="s">
        <v>322</v>
      </c>
      <c r="K11" s="62"/>
      <c r="L11" s="82"/>
      <c r="M11" s="61" t="s">
        <v>323</v>
      </c>
      <c r="N11" s="62"/>
      <c r="O11" s="82"/>
      <c r="P11" s="61" t="s">
        <v>324</v>
      </c>
      <c r="Q11" s="62"/>
      <c r="R11" s="82"/>
      <c r="S11" s="62" t="s">
        <v>325</v>
      </c>
      <c r="T11" s="62"/>
      <c r="U11" s="82"/>
      <c r="V11" s="69" t="s">
        <v>338</v>
      </c>
      <c r="W11" s="76"/>
    </row>
    <row r="12" s="56" customFormat="1" ht="16.5" spans="1:23">
      <c r="A12" s="72"/>
      <c r="B12" s="72"/>
      <c r="C12" s="72"/>
      <c r="D12" s="73"/>
      <c r="E12" s="72"/>
      <c r="F12" s="71"/>
      <c r="G12" s="4" t="s">
        <v>327</v>
      </c>
      <c r="H12" s="4" t="s">
        <v>68</v>
      </c>
      <c r="I12" s="4" t="s">
        <v>290</v>
      </c>
      <c r="J12" s="4" t="s">
        <v>327</v>
      </c>
      <c r="K12" s="4" t="s">
        <v>68</v>
      </c>
      <c r="L12" s="4" t="s">
        <v>290</v>
      </c>
      <c r="M12" s="4" t="s">
        <v>327</v>
      </c>
      <c r="N12" s="4" t="s">
        <v>68</v>
      </c>
      <c r="O12" s="4" t="s">
        <v>290</v>
      </c>
      <c r="P12" s="4" t="s">
        <v>327</v>
      </c>
      <c r="Q12" s="4" t="s">
        <v>68</v>
      </c>
      <c r="R12" s="4" t="s">
        <v>290</v>
      </c>
      <c r="S12" s="4" t="s">
        <v>327</v>
      </c>
      <c r="T12" s="4" t="s">
        <v>68</v>
      </c>
      <c r="U12" s="4" t="s">
        <v>290</v>
      </c>
      <c r="V12" s="72"/>
      <c r="W12" s="76"/>
    </row>
    <row r="13" s="59" customFormat="1" ht="49" customHeight="1" spans="1:23">
      <c r="A13" s="72"/>
      <c r="B13" s="72"/>
      <c r="C13" s="72"/>
      <c r="D13" s="73"/>
      <c r="E13" s="72"/>
      <c r="F13" s="71"/>
      <c r="G13" s="67"/>
      <c r="H13" s="68" t="s">
        <v>331</v>
      </c>
      <c r="I13" s="67" t="s">
        <v>329</v>
      </c>
      <c r="J13" s="67"/>
      <c r="K13" s="67" t="s">
        <v>332</v>
      </c>
      <c r="L13" s="67" t="s">
        <v>329</v>
      </c>
      <c r="M13" s="67"/>
      <c r="N13" s="68" t="s">
        <v>333</v>
      </c>
      <c r="O13" s="67" t="s">
        <v>334</v>
      </c>
      <c r="P13" s="65"/>
      <c r="Q13" s="66" t="s">
        <v>335</v>
      </c>
      <c r="R13" s="67" t="s">
        <v>336</v>
      </c>
      <c r="S13" s="66"/>
      <c r="T13" s="66" t="s">
        <v>337</v>
      </c>
      <c r="U13" s="67" t="s">
        <v>334</v>
      </c>
      <c r="V13" s="72"/>
      <c r="W13" s="86"/>
    </row>
    <row r="14" s="59" customFormat="1" ht="16.5" spans="1:23">
      <c r="A14" s="72"/>
      <c r="B14" s="72"/>
      <c r="C14" s="72"/>
      <c r="D14" s="73"/>
      <c r="E14" s="72"/>
      <c r="F14" s="71"/>
      <c r="G14" s="61" t="s">
        <v>339</v>
      </c>
      <c r="H14" s="62"/>
      <c r="I14" s="82"/>
      <c r="J14" s="61" t="s">
        <v>340</v>
      </c>
      <c r="K14" s="62"/>
      <c r="L14" s="82"/>
      <c r="M14" s="61" t="s">
        <v>341</v>
      </c>
      <c r="N14" s="62"/>
      <c r="O14" s="82"/>
      <c r="P14" s="61" t="s">
        <v>342</v>
      </c>
      <c r="Q14" s="62"/>
      <c r="R14" s="82"/>
      <c r="S14" s="62" t="s">
        <v>343</v>
      </c>
      <c r="T14" s="62"/>
      <c r="U14" s="82"/>
      <c r="V14" s="72"/>
      <c r="W14" s="86"/>
    </row>
    <row r="15" s="59" customFormat="1" ht="16.5" spans="1:23">
      <c r="A15" s="72"/>
      <c r="B15" s="72"/>
      <c r="C15" s="72"/>
      <c r="D15" s="73"/>
      <c r="E15" s="72"/>
      <c r="F15" s="71"/>
      <c r="G15" s="4" t="s">
        <v>327</v>
      </c>
      <c r="H15" s="4" t="s">
        <v>68</v>
      </c>
      <c r="I15" s="4" t="s">
        <v>290</v>
      </c>
      <c r="J15" s="4" t="s">
        <v>327</v>
      </c>
      <c r="K15" s="4" t="s">
        <v>68</v>
      </c>
      <c r="L15" s="4" t="s">
        <v>290</v>
      </c>
      <c r="M15" s="4" t="s">
        <v>327</v>
      </c>
      <c r="N15" s="4" t="s">
        <v>68</v>
      </c>
      <c r="O15" s="4" t="s">
        <v>290</v>
      </c>
      <c r="P15" s="4" t="s">
        <v>327</v>
      </c>
      <c r="Q15" s="4" t="s">
        <v>68</v>
      </c>
      <c r="R15" s="4" t="s">
        <v>290</v>
      </c>
      <c r="S15" s="4" t="s">
        <v>327</v>
      </c>
      <c r="T15" s="4" t="s">
        <v>68</v>
      </c>
      <c r="U15" s="4" t="s">
        <v>290</v>
      </c>
      <c r="V15" s="72"/>
      <c r="W15" s="86"/>
    </row>
    <row r="16" s="59" customFormat="1" ht="67.5" spans="1:23">
      <c r="A16" s="72"/>
      <c r="B16" s="72"/>
      <c r="C16" s="72"/>
      <c r="D16" s="73"/>
      <c r="E16" s="72"/>
      <c r="F16" s="71"/>
      <c r="G16" s="67"/>
      <c r="H16" s="68" t="s">
        <v>344</v>
      </c>
      <c r="I16" s="67" t="s">
        <v>334</v>
      </c>
      <c r="J16" s="67"/>
      <c r="K16" s="68" t="s">
        <v>345</v>
      </c>
      <c r="L16" s="67" t="s">
        <v>334</v>
      </c>
      <c r="M16" s="67" t="s">
        <v>346</v>
      </c>
      <c r="N16" s="68" t="s">
        <v>347</v>
      </c>
      <c r="O16" s="67" t="s">
        <v>348</v>
      </c>
      <c r="P16" s="65" t="s">
        <v>349</v>
      </c>
      <c r="Q16" s="66" t="s">
        <v>350</v>
      </c>
      <c r="R16" s="67" t="s">
        <v>334</v>
      </c>
      <c r="S16" s="66" t="s">
        <v>351</v>
      </c>
      <c r="T16" s="66" t="s">
        <v>352</v>
      </c>
      <c r="U16" s="65" t="s">
        <v>54</v>
      </c>
      <c r="V16" s="72"/>
      <c r="W16" s="86"/>
    </row>
    <row r="17" s="59" customFormat="1" ht="16.5" spans="1:23">
      <c r="A17" s="72"/>
      <c r="B17" s="72"/>
      <c r="C17" s="72"/>
      <c r="D17" s="73"/>
      <c r="E17" s="72"/>
      <c r="F17" s="71"/>
      <c r="G17" s="61" t="s">
        <v>353</v>
      </c>
      <c r="H17" s="62"/>
      <c r="I17" s="82"/>
      <c r="J17" s="61" t="s">
        <v>354</v>
      </c>
      <c r="K17" s="62"/>
      <c r="L17" s="82"/>
      <c r="M17" s="61" t="s">
        <v>355</v>
      </c>
      <c r="N17" s="62"/>
      <c r="O17" s="82"/>
      <c r="P17" s="61" t="s">
        <v>356</v>
      </c>
      <c r="Q17" s="62"/>
      <c r="R17" s="82"/>
      <c r="S17" s="62" t="s">
        <v>357</v>
      </c>
      <c r="T17" s="62"/>
      <c r="U17" s="82"/>
      <c r="V17" s="72"/>
      <c r="W17" s="86"/>
    </row>
    <row r="18" s="59" customFormat="1" ht="16.5" spans="1:23">
      <c r="A18" s="72"/>
      <c r="B18" s="72"/>
      <c r="C18" s="72"/>
      <c r="D18" s="73"/>
      <c r="E18" s="72"/>
      <c r="F18" s="71"/>
      <c r="G18" s="4" t="s">
        <v>327</v>
      </c>
      <c r="H18" s="4" t="s">
        <v>68</v>
      </c>
      <c r="I18" s="4" t="s">
        <v>290</v>
      </c>
      <c r="J18" s="4" t="s">
        <v>327</v>
      </c>
      <c r="K18" s="4" t="s">
        <v>68</v>
      </c>
      <c r="L18" s="4" t="s">
        <v>290</v>
      </c>
      <c r="M18" s="4" t="s">
        <v>327</v>
      </c>
      <c r="N18" s="4" t="s">
        <v>68</v>
      </c>
      <c r="O18" s="4" t="s">
        <v>290</v>
      </c>
      <c r="P18" s="4" t="s">
        <v>327</v>
      </c>
      <c r="Q18" s="4" t="s">
        <v>68</v>
      </c>
      <c r="R18" s="4" t="s">
        <v>290</v>
      </c>
      <c r="S18" s="4" t="s">
        <v>327</v>
      </c>
      <c r="T18" s="4" t="s">
        <v>68</v>
      </c>
      <c r="U18" s="4" t="s">
        <v>290</v>
      </c>
      <c r="V18" s="72"/>
      <c r="W18" s="86"/>
    </row>
    <row r="19" s="59" customFormat="1" ht="28.5" spans="1:23">
      <c r="A19" s="72"/>
      <c r="B19" s="72"/>
      <c r="C19" s="72"/>
      <c r="D19" s="73"/>
      <c r="E19" s="72"/>
      <c r="F19" s="71"/>
      <c r="G19" s="65" t="s">
        <v>358</v>
      </c>
      <c r="H19" s="66" t="s">
        <v>359</v>
      </c>
      <c r="I19" s="65" t="s">
        <v>54</v>
      </c>
      <c r="J19" s="65" t="s">
        <v>360</v>
      </c>
      <c r="K19" s="65" t="s">
        <v>361</v>
      </c>
      <c r="L19" s="67" t="s">
        <v>54</v>
      </c>
      <c r="M19" s="65" t="s">
        <v>362</v>
      </c>
      <c r="N19" s="65" t="s">
        <v>363</v>
      </c>
      <c r="O19" s="67" t="s">
        <v>54</v>
      </c>
      <c r="P19" s="65"/>
      <c r="Q19" s="66" t="s">
        <v>364</v>
      </c>
      <c r="R19" s="65"/>
      <c r="S19" s="66" t="s">
        <v>365</v>
      </c>
      <c r="T19" s="66" t="s">
        <v>366</v>
      </c>
      <c r="U19" s="65" t="s">
        <v>367</v>
      </c>
      <c r="V19" s="72"/>
      <c r="W19" s="86"/>
    </row>
    <row r="20" s="56" customFormat="1" spans="1:23">
      <c r="A20" s="74"/>
      <c r="B20" s="74"/>
      <c r="C20" s="74"/>
      <c r="D20" s="75"/>
      <c r="E20" s="74"/>
      <c r="F20" s="74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s="56" customFormat="1" spans="1:23">
      <c r="A21" s="76"/>
      <c r="B21" s="76"/>
      <c r="C21" s="76"/>
      <c r="D21" s="77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s="56" customFormat="1" ht="18.75" spans="1:23">
      <c r="A22" s="78" t="s">
        <v>369</v>
      </c>
      <c r="B22" s="79"/>
      <c r="C22" s="79"/>
      <c r="D22" s="79"/>
      <c r="E22" s="19"/>
      <c r="F22" s="14"/>
      <c r="G22" s="37"/>
      <c r="H22" s="55"/>
      <c r="I22" s="55"/>
      <c r="J22" s="78" t="s">
        <v>306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19"/>
      <c r="V22" s="79"/>
      <c r="W22" s="19"/>
    </row>
    <row r="23" s="56" customFormat="1" ht="65" customHeight="1" spans="1:23">
      <c r="A23" s="80" t="s">
        <v>370</v>
      </c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C15" sqref="C15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372</v>
      </c>
      <c r="B2" s="40" t="s">
        <v>373</v>
      </c>
      <c r="C2" s="41" t="s">
        <v>327</v>
      </c>
      <c r="D2" s="41" t="s">
        <v>288</v>
      </c>
      <c r="E2" s="42" t="s">
        <v>289</v>
      </c>
      <c r="F2" s="42" t="s">
        <v>290</v>
      </c>
      <c r="G2" s="43" t="s">
        <v>374</v>
      </c>
      <c r="H2" s="43" t="s">
        <v>375</v>
      </c>
      <c r="I2" s="43" t="s">
        <v>376</v>
      </c>
      <c r="J2" s="43" t="s">
        <v>375</v>
      </c>
      <c r="K2" s="43" t="s">
        <v>377</v>
      </c>
      <c r="L2" s="43" t="s">
        <v>375</v>
      </c>
      <c r="M2" s="42" t="s">
        <v>326</v>
      </c>
      <c r="N2" s="42" t="s">
        <v>299</v>
      </c>
    </row>
    <row r="3" s="20" customFormat="1" ht="16.5" spans="1:14">
      <c r="A3" s="44">
        <v>44905</v>
      </c>
      <c r="B3" s="25" t="s">
        <v>301</v>
      </c>
      <c r="C3" s="26" t="s">
        <v>302</v>
      </c>
      <c r="D3" s="26" t="s">
        <v>123</v>
      </c>
      <c r="E3" s="45" t="s">
        <v>63</v>
      </c>
      <c r="F3" s="27" t="s">
        <v>54</v>
      </c>
      <c r="G3" s="46">
        <v>0.388888888888889</v>
      </c>
      <c r="H3" s="47" t="s">
        <v>378</v>
      </c>
      <c r="I3" s="46">
        <v>0.625</v>
      </c>
      <c r="J3" s="47" t="s">
        <v>378</v>
      </c>
      <c r="K3" s="27"/>
      <c r="L3" s="27"/>
      <c r="M3" s="27" t="s">
        <v>338</v>
      </c>
      <c r="N3" s="27"/>
    </row>
    <row r="4" s="20" customFormat="1" ht="16.5" spans="1:14">
      <c r="A4" s="44">
        <v>44906</v>
      </c>
      <c r="B4" s="25" t="s">
        <v>301</v>
      </c>
      <c r="C4" s="26" t="s">
        <v>302</v>
      </c>
      <c r="D4" s="26" t="s">
        <v>123</v>
      </c>
      <c r="E4" s="45" t="s">
        <v>63</v>
      </c>
      <c r="F4" s="27" t="s">
        <v>54</v>
      </c>
      <c r="G4" s="46">
        <v>0.375</v>
      </c>
      <c r="H4" s="47" t="s">
        <v>378</v>
      </c>
      <c r="I4" s="46">
        <v>0.635416666666667</v>
      </c>
      <c r="J4" s="47" t="s">
        <v>378</v>
      </c>
      <c r="K4" s="27"/>
      <c r="L4" s="27"/>
      <c r="M4" s="27" t="s">
        <v>338</v>
      </c>
      <c r="N4" s="27"/>
    </row>
    <row r="5" s="20" customFormat="1" ht="16.5" spans="1:14">
      <c r="A5" s="44">
        <v>44907</v>
      </c>
      <c r="B5" s="25" t="s">
        <v>301</v>
      </c>
      <c r="C5" s="26" t="s">
        <v>302</v>
      </c>
      <c r="D5" s="26" t="s">
        <v>123</v>
      </c>
      <c r="E5" s="45" t="s">
        <v>63</v>
      </c>
      <c r="F5" s="27" t="s">
        <v>54</v>
      </c>
      <c r="G5" s="46">
        <v>0.385416666666667</v>
      </c>
      <c r="H5" s="47" t="s">
        <v>378</v>
      </c>
      <c r="I5" s="46">
        <v>0.604166666666667</v>
      </c>
      <c r="J5" s="47" t="s">
        <v>378</v>
      </c>
      <c r="K5" s="27"/>
      <c r="L5" s="27"/>
      <c r="M5" s="27" t="s">
        <v>338</v>
      </c>
      <c r="N5" s="27"/>
    </row>
    <row r="6" s="20" customFormat="1" ht="16.5" spans="1:14">
      <c r="A6" s="44">
        <v>44908</v>
      </c>
      <c r="B6" s="25" t="s">
        <v>304</v>
      </c>
      <c r="C6" s="26" t="s">
        <v>302</v>
      </c>
      <c r="D6" s="26" t="s">
        <v>123</v>
      </c>
      <c r="E6" s="45" t="s">
        <v>63</v>
      </c>
      <c r="F6" s="27" t="s">
        <v>54</v>
      </c>
      <c r="G6" s="46">
        <v>0.395833333333333</v>
      </c>
      <c r="H6" s="47" t="s">
        <v>378</v>
      </c>
      <c r="I6" s="46">
        <v>0.645833333333333</v>
      </c>
      <c r="J6" s="47" t="s">
        <v>378</v>
      </c>
      <c r="K6" s="27"/>
      <c r="L6" s="27"/>
      <c r="M6" s="27" t="s">
        <v>338</v>
      </c>
      <c r="N6" s="27"/>
    </row>
    <row r="7" s="20" customFormat="1" ht="16.5" spans="1:14">
      <c r="A7" s="44">
        <v>44909</v>
      </c>
      <c r="B7" s="25" t="s">
        <v>304</v>
      </c>
      <c r="C7" s="26" t="s">
        <v>302</v>
      </c>
      <c r="D7" s="26" t="s">
        <v>123</v>
      </c>
      <c r="E7" s="45" t="s">
        <v>63</v>
      </c>
      <c r="F7" s="27" t="s">
        <v>54</v>
      </c>
      <c r="G7" s="46">
        <v>0.388888888888889</v>
      </c>
      <c r="H7" s="47" t="s">
        <v>378</v>
      </c>
      <c r="I7" s="46">
        <v>0.666666666666667</v>
      </c>
      <c r="J7" s="47" t="s">
        <v>378</v>
      </c>
      <c r="K7" s="27"/>
      <c r="L7" s="27"/>
      <c r="M7" s="27" t="s">
        <v>338</v>
      </c>
      <c r="N7" s="27"/>
    </row>
    <row r="8" s="20" customFormat="1" ht="16.5" spans="1:14">
      <c r="A8" s="44">
        <v>44910</v>
      </c>
      <c r="B8" s="25" t="s">
        <v>304</v>
      </c>
      <c r="C8" s="26" t="s">
        <v>302</v>
      </c>
      <c r="D8" s="26" t="s">
        <v>123</v>
      </c>
      <c r="E8" s="45" t="s">
        <v>63</v>
      </c>
      <c r="F8" s="27" t="s">
        <v>54</v>
      </c>
      <c r="G8" s="46">
        <v>0.40625</v>
      </c>
      <c r="H8" s="47" t="s">
        <v>378</v>
      </c>
      <c r="I8" s="46">
        <v>0.604166666666667</v>
      </c>
      <c r="J8" s="47" t="s">
        <v>378</v>
      </c>
      <c r="K8" s="27"/>
      <c r="L8" s="27"/>
      <c r="M8" s="27" t="s">
        <v>338</v>
      </c>
      <c r="N8" s="27"/>
    </row>
    <row r="9" s="20" customFormat="1" ht="16.5" spans="1:14">
      <c r="A9" s="44">
        <v>44911</v>
      </c>
      <c r="B9" s="25" t="s">
        <v>304</v>
      </c>
      <c r="C9" s="26" t="s">
        <v>302</v>
      </c>
      <c r="D9" s="26" t="s">
        <v>123</v>
      </c>
      <c r="E9" s="45" t="s">
        <v>63</v>
      </c>
      <c r="F9" s="27" t="s">
        <v>54</v>
      </c>
      <c r="G9" s="46">
        <v>0.385416666666667</v>
      </c>
      <c r="H9" s="47" t="s">
        <v>378</v>
      </c>
      <c r="I9" s="46">
        <v>0.625</v>
      </c>
      <c r="J9" s="47" t="s">
        <v>378</v>
      </c>
      <c r="K9" s="27"/>
      <c r="L9" s="27"/>
      <c r="M9" s="27" t="s">
        <v>338</v>
      </c>
      <c r="N9" s="27"/>
    </row>
    <row r="10" s="20" customFormat="1" ht="16.5" spans="1:14">
      <c r="A10" s="44"/>
      <c r="B10" s="25"/>
      <c r="C10" s="26"/>
      <c r="D10" s="26"/>
      <c r="E10" s="45"/>
      <c r="F10" s="27"/>
      <c r="G10" s="46"/>
      <c r="H10" s="47"/>
      <c r="I10" s="46"/>
      <c r="J10" s="47"/>
      <c r="K10" s="27"/>
      <c r="L10" s="27"/>
      <c r="M10" s="27"/>
      <c r="N10" s="27"/>
    </row>
    <row r="11" s="20" customFormat="1" ht="16.5" spans="1:14">
      <c r="A11" s="44"/>
      <c r="B11" s="25"/>
      <c r="C11" s="26"/>
      <c r="D11" s="26"/>
      <c r="E11" s="45"/>
      <c r="F11" s="27"/>
      <c r="G11" s="48"/>
      <c r="H11" s="47"/>
      <c r="I11" s="49"/>
      <c r="J11" s="47"/>
      <c r="K11" s="27"/>
      <c r="L11" s="27"/>
      <c r="M11" s="27"/>
      <c r="N11" s="27"/>
    </row>
    <row r="12" s="20" customFormat="1" ht="16.5" spans="1:14">
      <c r="A12" s="44"/>
      <c r="B12" s="25"/>
      <c r="C12" s="26"/>
      <c r="D12" s="26"/>
      <c r="E12" s="45"/>
      <c r="F12" s="27"/>
      <c r="G12" s="49"/>
      <c r="H12" s="47"/>
      <c r="I12" s="46"/>
      <c r="J12" s="47"/>
      <c r="K12" s="27"/>
      <c r="L12" s="27"/>
      <c r="M12" s="27"/>
      <c r="N12" s="27"/>
    </row>
    <row r="13" s="20" customFormat="1" ht="16.5" spans="1:14">
      <c r="A13" s="44"/>
      <c r="B13" s="25"/>
      <c r="C13" s="26"/>
      <c r="D13" s="26"/>
      <c r="E13" s="45"/>
      <c r="F13" s="27"/>
      <c r="G13" s="49"/>
      <c r="H13" s="47"/>
      <c r="I13" s="49"/>
      <c r="J13" s="47"/>
      <c r="K13" s="27"/>
      <c r="L13" s="27"/>
      <c r="M13" s="27"/>
      <c r="N13" s="27"/>
    </row>
    <row r="14" s="20" customFormat="1" ht="16.5" spans="1:14">
      <c r="A14" s="44"/>
      <c r="B14" s="25"/>
      <c r="C14" s="26"/>
      <c r="D14" s="26"/>
      <c r="E14" s="45"/>
      <c r="F14" s="27"/>
      <c r="G14" s="49"/>
      <c r="H14" s="47"/>
      <c r="I14" s="49"/>
      <c r="J14" s="47"/>
      <c r="K14" s="27"/>
      <c r="L14" s="27"/>
      <c r="M14" s="27"/>
      <c r="N14" s="27"/>
    </row>
    <row r="15" s="20" customFormat="1" ht="16.5" spans="1:14">
      <c r="A15" s="44"/>
      <c r="B15" s="25"/>
      <c r="C15" s="26"/>
      <c r="D15" s="26"/>
      <c r="E15" s="45"/>
      <c r="F15" s="27"/>
      <c r="G15" s="49"/>
      <c r="H15" s="47"/>
      <c r="I15" s="49"/>
      <c r="J15" s="47"/>
      <c r="K15" s="27"/>
      <c r="L15" s="27"/>
      <c r="M15" s="27"/>
      <c r="N15" s="27"/>
    </row>
    <row r="16" s="20" customFormat="1" ht="16.5" hidden="1" spans="1:14">
      <c r="A16" s="50">
        <v>44321</v>
      </c>
      <c r="B16" s="31" t="s">
        <v>379</v>
      </c>
      <c r="C16" s="26" t="s">
        <v>302</v>
      </c>
      <c r="D16" s="26" t="s">
        <v>123</v>
      </c>
      <c r="E16" s="45" t="s">
        <v>63</v>
      </c>
      <c r="F16" s="27" t="s">
        <v>54</v>
      </c>
      <c r="G16" s="49">
        <v>0.472222222222222</v>
      </c>
      <c r="H16" s="47" t="s">
        <v>378</v>
      </c>
      <c r="I16" s="49">
        <v>0.5625</v>
      </c>
      <c r="J16" s="47" t="s">
        <v>378</v>
      </c>
      <c r="K16" s="27"/>
      <c r="L16" s="27"/>
      <c r="M16" s="27" t="s">
        <v>338</v>
      </c>
      <c r="N16" s="27"/>
    </row>
    <row r="17" s="20" customFormat="1" ht="16.5" hidden="1" spans="1:14">
      <c r="A17" s="50">
        <v>44323</v>
      </c>
      <c r="B17" s="31" t="s">
        <v>380</v>
      </c>
      <c r="C17" s="26" t="s">
        <v>302</v>
      </c>
      <c r="D17" s="26" t="s">
        <v>123</v>
      </c>
      <c r="E17" s="45" t="s">
        <v>63</v>
      </c>
      <c r="F17" s="27" t="s">
        <v>54</v>
      </c>
      <c r="G17" s="49">
        <v>0.333333333333333</v>
      </c>
      <c r="H17" s="47" t="s">
        <v>378</v>
      </c>
      <c r="I17" s="46">
        <v>0.625</v>
      </c>
      <c r="J17" s="47" t="s">
        <v>378</v>
      </c>
      <c r="K17" s="27"/>
      <c r="L17" s="27"/>
      <c r="M17" s="27" t="s">
        <v>338</v>
      </c>
      <c r="N17" s="27"/>
    </row>
    <row r="18" s="20" customFormat="1" ht="16.5" hidden="1" spans="1:14">
      <c r="A18" s="50">
        <v>44326</v>
      </c>
      <c r="B18" s="31" t="s">
        <v>381</v>
      </c>
      <c r="C18" s="26" t="s">
        <v>302</v>
      </c>
      <c r="D18" s="26" t="s">
        <v>123</v>
      </c>
      <c r="E18" s="45" t="s">
        <v>63</v>
      </c>
      <c r="F18" s="27" t="s">
        <v>54</v>
      </c>
      <c r="G18" s="49">
        <v>0.319444444444444</v>
      </c>
      <c r="H18" s="47" t="s">
        <v>378</v>
      </c>
      <c r="I18" s="46">
        <v>0.635416666666667</v>
      </c>
      <c r="J18" s="47" t="s">
        <v>378</v>
      </c>
      <c r="K18" s="27"/>
      <c r="L18" s="27"/>
      <c r="M18" s="27" t="s">
        <v>338</v>
      </c>
      <c r="N18" s="27"/>
    </row>
    <row r="19" s="20" customFormat="1" ht="16.5" hidden="1" spans="1:14">
      <c r="A19" s="50">
        <v>44328</v>
      </c>
      <c r="B19" s="25" t="s">
        <v>382</v>
      </c>
      <c r="C19" s="26" t="s">
        <v>331</v>
      </c>
      <c r="D19" s="26" t="s">
        <v>123</v>
      </c>
      <c r="E19" s="51" t="s">
        <v>208</v>
      </c>
      <c r="F19" s="27" t="s">
        <v>54</v>
      </c>
      <c r="G19" s="49">
        <v>0.420138888888889</v>
      </c>
      <c r="H19" s="47" t="s">
        <v>378</v>
      </c>
      <c r="I19" s="46">
        <v>0.604166666666667</v>
      </c>
      <c r="J19" s="47" t="s">
        <v>378</v>
      </c>
      <c r="K19" s="27"/>
      <c r="L19" s="27"/>
      <c r="M19" s="27" t="s">
        <v>338</v>
      </c>
      <c r="N19" s="27"/>
    </row>
    <row r="20" s="20" customFormat="1" ht="16.5" hidden="1" spans="1:14">
      <c r="A20" s="50">
        <v>44331</v>
      </c>
      <c r="B20" s="25" t="s">
        <v>383</v>
      </c>
      <c r="C20" s="26" t="s">
        <v>331</v>
      </c>
      <c r="D20" s="27" t="s">
        <v>121</v>
      </c>
      <c r="E20" s="51" t="s">
        <v>208</v>
      </c>
      <c r="F20" s="27" t="s">
        <v>54</v>
      </c>
      <c r="G20" s="49">
        <v>0.350694444444444</v>
      </c>
      <c r="H20" s="47" t="s">
        <v>378</v>
      </c>
      <c r="I20" s="46">
        <v>0.645833333333333</v>
      </c>
      <c r="J20" s="47" t="s">
        <v>378</v>
      </c>
      <c r="K20" s="27"/>
      <c r="L20" s="27"/>
      <c r="M20" s="27" t="s">
        <v>338</v>
      </c>
      <c r="N20" s="27"/>
    </row>
    <row r="21" s="20" customFormat="1" ht="16.5" hidden="1" spans="1:14">
      <c r="A21" s="50">
        <v>44333</v>
      </c>
      <c r="B21" s="25" t="s">
        <v>383</v>
      </c>
      <c r="C21" s="26" t="s">
        <v>331</v>
      </c>
      <c r="D21" s="27" t="s">
        <v>121</v>
      </c>
      <c r="E21" s="51" t="s">
        <v>208</v>
      </c>
      <c r="F21" s="27" t="s">
        <v>54</v>
      </c>
      <c r="G21" s="49">
        <v>0.385416666666667</v>
      </c>
      <c r="H21" s="47" t="s">
        <v>378</v>
      </c>
      <c r="I21" s="46">
        <v>0.666666666666667</v>
      </c>
      <c r="J21" s="47" t="s">
        <v>378</v>
      </c>
      <c r="K21" s="27"/>
      <c r="L21" s="27"/>
      <c r="M21" s="27" t="s">
        <v>338</v>
      </c>
      <c r="N21" s="27"/>
    </row>
    <row r="22" s="20" customFormat="1" ht="16.5" hidden="1" spans="1:14">
      <c r="A22" s="50">
        <v>44338</v>
      </c>
      <c r="B22" s="25" t="s">
        <v>383</v>
      </c>
      <c r="C22" s="26" t="s">
        <v>331</v>
      </c>
      <c r="D22" s="27" t="s">
        <v>121</v>
      </c>
      <c r="E22" s="51" t="s">
        <v>208</v>
      </c>
      <c r="F22" s="27" t="s">
        <v>54</v>
      </c>
      <c r="G22" s="49">
        <v>0.357638888888889</v>
      </c>
      <c r="H22" s="47" t="s">
        <v>378</v>
      </c>
      <c r="I22" s="46">
        <v>0.604166666666667</v>
      </c>
      <c r="J22" s="47" t="s">
        <v>378</v>
      </c>
      <c r="K22" s="27"/>
      <c r="L22" s="27"/>
      <c r="M22" s="27" t="s">
        <v>338</v>
      </c>
      <c r="N22" s="27"/>
    </row>
    <row r="23" s="20" customFormat="1" ht="16.5" hidden="1" spans="1:14">
      <c r="A23" s="50">
        <v>44340</v>
      </c>
      <c r="B23" s="25" t="s">
        <v>383</v>
      </c>
      <c r="C23" s="26" t="s">
        <v>331</v>
      </c>
      <c r="D23" s="27" t="s">
        <v>121</v>
      </c>
      <c r="E23" s="51" t="s">
        <v>208</v>
      </c>
      <c r="F23" s="27" t="s">
        <v>54</v>
      </c>
      <c r="G23" s="49">
        <v>0.427083333333333</v>
      </c>
      <c r="H23" s="47" t="s">
        <v>378</v>
      </c>
      <c r="I23" s="46">
        <v>0.625</v>
      </c>
      <c r="J23" s="47" t="s">
        <v>378</v>
      </c>
      <c r="K23" s="27"/>
      <c r="L23" s="27"/>
      <c r="M23" s="27" t="s">
        <v>338</v>
      </c>
      <c r="N23" s="27"/>
    </row>
    <row r="24" s="20" customFormat="1" ht="16.5" hidden="1" spans="1:14">
      <c r="A24" s="50">
        <v>44342</v>
      </c>
      <c r="B24" s="25" t="s">
        <v>383</v>
      </c>
      <c r="C24" s="26" t="s">
        <v>331</v>
      </c>
      <c r="D24" s="27" t="s">
        <v>121</v>
      </c>
      <c r="E24" s="51" t="s">
        <v>208</v>
      </c>
      <c r="F24" s="27" t="s">
        <v>54</v>
      </c>
      <c r="G24" s="49">
        <v>0.357638888888889</v>
      </c>
      <c r="H24" s="47" t="s">
        <v>378</v>
      </c>
      <c r="I24" s="46">
        <v>0.645833333333333</v>
      </c>
      <c r="J24" s="47" t="s">
        <v>378</v>
      </c>
      <c r="K24" s="27"/>
      <c r="L24" s="27"/>
      <c r="M24" s="27" t="s">
        <v>338</v>
      </c>
      <c r="N24" s="27"/>
    </row>
    <row r="25" s="20" customFormat="1" ht="16.5" hidden="1" spans="1:14">
      <c r="A25" s="50">
        <v>44348</v>
      </c>
      <c r="B25" s="25" t="s">
        <v>383</v>
      </c>
      <c r="C25" s="26" t="s">
        <v>331</v>
      </c>
      <c r="D25" s="27" t="s">
        <v>121</v>
      </c>
      <c r="E25" s="51" t="s">
        <v>208</v>
      </c>
      <c r="F25" s="27" t="s">
        <v>54</v>
      </c>
      <c r="G25" s="49">
        <v>0.375</v>
      </c>
      <c r="H25" s="47" t="s">
        <v>378</v>
      </c>
      <c r="I25" s="49">
        <v>0.597222222222222</v>
      </c>
      <c r="J25" s="47" t="s">
        <v>378</v>
      </c>
      <c r="K25" s="27"/>
      <c r="L25" s="27"/>
      <c r="M25" s="27" t="s">
        <v>338</v>
      </c>
      <c r="N25" s="27"/>
    </row>
    <row r="26" s="20" customFormat="1" ht="16.5" hidden="1" spans="1:14">
      <c r="A26" s="50">
        <v>44352</v>
      </c>
      <c r="B26" s="25" t="s">
        <v>383</v>
      </c>
      <c r="C26" s="26" t="s">
        <v>331</v>
      </c>
      <c r="D26" s="27" t="s">
        <v>121</v>
      </c>
      <c r="E26" s="51" t="s">
        <v>208</v>
      </c>
      <c r="F26" s="27" t="s">
        <v>54</v>
      </c>
      <c r="G26" s="49">
        <v>0.388888888888889</v>
      </c>
      <c r="H26" s="47" t="s">
        <v>378</v>
      </c>
      <c r="I26" s="46">
        <v>0.625</v>
      </c>
      <c r="J26" s="47" t="s">
        <v>378</v>
      </c>
      <c r="K26" s="27"/>
      <c r="L26" s="27"/>
      <c r="M26" s="27" t="s">
        <v>338</v>
      </c>
      <c r="N26" s="27"/>
    </row>
    <row r="27" s="20" customFormat="1" ht="16.5" hidden="1" spans="1:14">
      <c r="A27" s="50">
        <v>44355</v>
      </c>
      <c r="B27" s="52"/>
      <c r="C27" s="26" t="s">
        <v>331</v>
      </c>
      <c r="D27" s="27"/>
      <c r="E27" s="51" t="s">
        <v>208</v>
      </c>
      <c r="F27" s="27" t="s">
        <v>54</v>
      </c>
      <c r="G27" s="49">
        <v>0.340277777777778</v>
      </c>
      <c r="H27" s="47" t="s">
        <v>378</v>
      </c>
      <c r="I27" s="46">
        <v>0.635416666666667</v>
      </c>
      <c r="J27" s="47" t="s">
        <v>378</v>
      </c>
      <c r="K27" s="27"/>
      <c r="L27" s="27"/>
      <c r="M27" s="27" t="s">
        <v>338</v>
      </c>
      <c r="N27" s="27"/>
    </row>
    <row r="28" s="20" customFormat="1" ht="16.5" hidden="1" spans="1:14">
      <c r="A28" s="50">
        <v>44357</v>
      </c>
      <c r="B28" s="52"/>
      <c r="C28" s="26" t="s">
        <v>331</v>
      </c>
      <c r="D28" s="27"/>
      <c r="E28" s="51" t="s">
        <v>208</v>
      </c>
      <c r="F28" s="27" t="s">
        <v>54</v>
      </c>
      <c r="G28" s="49">
        <v>0.326388888888889</v>
      </c>
      <c r="H28" s="47" t="s">
        <v>378</v>
      </c>
      <c r="I28" s="46">
        <v>0.604166666666667</v>
      </c>
      <c r="J28" s="47" t="s">
        <v>378</v>
      </c>
      <c r="K28" s="27"/>
      <c r="L28" s="27"/>
      <c r="M28" s="27" t="s">
        <v>338</v>
      </c>
      <c r="N28" s="27"/>
    </row>
    <row r="29" s="20" customFormat="1" ht="16.5" hidden="1" spans="1:14">
      <c r="A29" s="50">
        <v>44359</v>
      </c>
      <c r="B29" s="52"/>
      <c r="C29" s="26" t="s">
        <v>331</v>
      </c>
      <c r="D29" s="27"/>
      <c r="E29" s="51" t="s">
        <v>208</v>
      </c>
      <c r="F29" s="27" t="s">
        <v>54</v>
      </c>
      <c r="G29" s="49">
        <v>0.319444444444444</v>
      </c>
      <c r="H29" s="47" t="s">
        <v>378</v>
      </c>
      <c r="I29" s="46">
        <v>0.645833333333333</v>
      </c>
      <c r="J29" s="47" t="s">
        <v>378</v>
      </c>
      <c r="K29" s="27"/>
      <c r="L29" s="27"/>
      <c r="M29" s="27" t="s">
        <v>338</v>
      </c>
      <c r="N29" s="27"/>
    </row>
    <row r="30" s="20" customFormat="1" ht="16.5" hidden="1" spans="1:14">
      <c r="A30" s="50">
        <v>44361</v>
      </c>
      <c r="B30" s="52"/>
      <c r="C30" s="26" t="s">
        <v>331</v>
      </c>
      <c r="D30" s="27"/>
      <c r="E30" s="51" t="s">
        <v>208</v>
      </c>
      <c r="F30" s="27" t="s">
        <v>54</v>
      </c>
      <c r="G30" s="49">
        <v>0.336805555555556</v>
      </c>
      <c r="H30" s="47" t="s">
        <v>378</v>
      </c>
      <c r="I30" s="46">
        <v>0.666666666666667</v>
      </c>
      <c r="J30" s="47" t="s">
        <v>378</v>
      </c>
      <c r="K30" s="27"/>
      <c r="L30" s="27"/>
      <c r="M30" s="27" t="s">
        <v>338</v>
      </c>
      <c r="N30" s="27"/>
    </row>
    <row r="31" s="20" customFormat="1" ht="16.5" hidden="1" spans="1:14">
      <c r="A31" s="50">
        <v>44363</v>
      </c>
      <c r="B31" s="52"/>
      <c r="C31" s="26" t="s">
        <v>331</v>
      </c>
      <c r="D31" s="27"/>
      <c r="E31" s="51" t="s">
        <v>208</v>
      </c>
      <c r="F31" s="27" t="s">
        <v>54</v>
      </c>
      <c r="G31" s="49">
        <v>0.350694444444444</v>
      </c>
      <c r="H31" s="47" t="s">
        <v>378</v>
      </c>
      <c r="I31" s="46">
        <v>0.604166666666667</v>
      </c>
      <c r="J31" s="47" t="s">
        <v>378</v>
      </c>
      <c r="K31" s="27"/>
      <c r="L31" s="27"/>
      <c r="M31" s="27" t="s">
        <v>338</v>
      </c>
      <c r="N31" s="27"/>
    </row>
    <row r="32" s="20" customFormat="1" ht="16.5" hidden="1" spans="1:14">
      <c r="A32" s="50">
        <v>44367</v>
      </c>
      <c r="B32" s="52"/>
      <c r="C32" s="26" t="s">
        <v>331</v>
      </c>
      <c r="D32" s="27"/>
      <c r="E32" s="51" t="s">
        <v>208</v>
      </c>
      <c r="F32" s="27" t="s">
        <v>54</v>
      </c>
      <c r="G32" s="49">
        <v>0.364583333333333</v>
      </c>
      <c r="H32" s="47" t="s">
        <v>378</v>
      </c>
      <c r="I32" s="46">
        <v>0.625</v>
      </c>
      <c r="J32" s="47" t="s">
        <v>378</v>
      </c>
      <c r="K32" s="27"/>
      <c r="L32" s="27"/>
      <c r="M32" s="27" t="s">
        <v>338</v>
      </c>
      <c r="N32" s="27"/>
    </row>
    <row r="33" s="20" customFormat="1" ht="16.5" hidden="1" spans="1:14">
      <c r="A33" s="50">
        <v>44372</v>
      </c>
      <c r="B33" s="53"/>
      <c r="C33" s="26" t="s">
        <v>331</v>
      </c>
      <c r="D33" s="27"/>
      <c r="E33" s="51" t="s">
        <v>208</v>
      </c>
      <c r="F33" s="27" t="s">
        <v>54</v>
      </c>
      <c r="G33" s="49">
        <v>0.385416666666667</v>
      </c>
      <c r="H33" s="47" t="s">
        <v>378</v>
      </c>
      <c r="I33" s="46">
        <v>0.645833333333333</v>
      </c>
      <c r="J33" s="47" t="s">
        <v>378</v>
      </c>
      <c r="K33" s="27"/>
      <c r="L33" s="27"/>
      <c r="M33" s="27" t="s">
        <v>338</v>
      </c>
      <c r="N33" s="27"/>
    </row>
    <row r="34" s="20" customFormat="1" ht="16.5" hidden="1" spans="1:14">
      <c r="A34" s="50">
        <v>44373</v>
      </c>
      <c r="B34" s="53"/>
      <c r="C34" s="26" t="s">
        <v>331</v>
      </c>
      <c r="D34" s="27"/>
      <c r="E34" s="51" t="s">
        <v>208</v>
      </c>
      <c r="F34" s="27" t="s">
        <v>54</v>
      </c>
      <c r="G34" s="49">
        <v>0.420138888888889</v>
      </c>
      <c r="H34" s="47" t="s">
        <v>378</v>
      </c>
      <c r="I34" s="49">
        <v>0.715277777777778</v>
      </c>
      <c r="J34" s="47" t="s">
        <v>378</v>
      </c>
      <c r="K34" s="27"/>
      <c r="L34" s="27"/>
      <c r="M34" s="27" t="s">
        <v>338</v>
      </c>
      <c r="N34" s="27"/>
    </row>
    <row r="35" s="20" customFormat="1" ht="16.5" hidden="1" spans="1:14">
      <c r="A35" s="50">
        <v>44378</v>
      </c>
      <c r="B35" s="52"/>
      <c r="C35" s="26" t="s">
        <v>331</v>
      </c>
      <c r="D35" s="27"/>
      <c r="E35" s="51" t="s">
        <v>208</v>
      </c>
      <c r="F35" s="27" t="s">
        <v>54</v>
      </c>
      <c r="G35" s="49">
        <v>0.465277777777778</v>
      </c>
      <c r="H35" s="47" t="s">
        <v>378</v>
      </c>
      <c r="I35" s="49">
        <v>0.680555555555555</v>
      </c>
      <c r="J35" s="47" t="s">
        <v>378</v>
      </c>
      <c r="K35" s="27"/>
      <c r="L35" s="27"/>
      <c r="M35" s="27" t="s">
        <v>338</v>
      </c>
      <c r="N35" s="27"/>
    </row>
    <row r="36" s="20" customFormat="1" ht="16.5" hidden="1" spans="1:14">
      <c r="A36" s="50">
        <v>44382</v>
      </c>
      <c r="B36" s="52"/>
      <c r="C36" s="26" t="s">
        <v>331</v>
      </c>
      <c r="D36" s="27"/>
      <c r="E36" s="51" t="s">
        <v>208</v>
      </c>
      <c r="F36" s="27" t="s">
        <v>54</v>
      </c>
      <c r="G36" s="49">
        <v>0.451388888888889</v>
      </c>
      <c r="H36" s="47" t="s">
        <v>378</v>
      </c>
      <c r="I36" s="49">
        <v>0.732638888888889</v>
      </c>
      <c r="J36" s="47" t="s">
        <v>378</v>
      </c>
      <c r="K36" s="27"/>
      <c r="L36" s="27"/>
      <c r="M36" s="27" t="s">
        <v>338</v>
      </c>
      <c r="N36" s="27"/>
    </row>
    <row r="37" s="20" customFormat="1" ht="16.5" spans="1:14">
      <c r="A37" s="50"/>
      <c r="B37" s="54"/>
      <c r="C37" s="27"/>
      <c r="D37" s="27"/>
      <c r="E37" s="51"/>
      <c r="F37" s="27"/>
      <c r="G37" s="49"/>
      <c r="H37" s="47"/>
      <c r="I37" s="49"/>
      <c r="J37" s="47"/>
      <c r="K37" s="27"/>
      <c r="L37" s="27"/>
      <c r="M37" s="27" t="s">
        <v>338</v>
      </c>
      <c r="N37" s="27"/>
    </row>
    <row r="38" s="2" customFormat="1" ht="18.75" spans="1:14">
      <c r="A38" s="11" t="s">
        <v>384</v>
      </c>
      <c r="B38" s="12"/>
      <c r="C38" s="12"/>
      <c r="D38" s="13"/>
      <c r="E38" s="14"/>
      <c r="F38" s="55"/>
      <c r="G38" s="37"/>
      <c r="H38" s="55"/>
      <c r="I38" s="11" t="s">
        <v>306</v>
      </c>
      <c r="J38" s="12"/>
      <c r="K38" s="12"/>
      <c r="L38" s="12"/>
      <c r="M38" s="12"/>
      <c r="N38" s="19"/>
    </row>
    <row r="39" ht="53" customHeight="1" spans="1:14">
      <c r="A39" s="15" t="s">
        <v>385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6" sqref="D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290</v>
      </c>
      <c r="C2" s="23" t="s">
        <v>286</v>
      </c>
      <c r="D2" s="5" t="s">
        <v>287</v>
      </c>
      <c r="E2" s="5" t="s">
        <v>288</v>
      </c>
      <c r="F2" s="5" t="s">
        <v>289</v>
      </c>
      <c r="G2" s="4" t="s">
        <v>387</v>
      </c>
      <c r="H2" s="4" t="s">
        <v>388</v>
      </c>
      <c r="I2" s="4" t="s">
        <v>389</v>
      </c>
      <c r="J2" s="4" t="s">
        <v>390</v>
      </c>
      <c r="K2" s="5" t="s">
        <v>326</v>
      </c>
      <c r="L2" s="5" t="s">
        <v>299</v>
      </c>
    </row>
    <row r="3" s="20" customFormat="1" ht="16.5" spans="1:12">
      <c r="A3" s="24" t="s">
        <v>328</v>
      </c>
      <c r="B3" s="24" t="s">
        <v>54</v>
      </c>
      <c r="C3" s="25" t="s">
        <v>301</v>
      </c>
      <c r="D3" s="26" t="s">
        <v>391</v>
      </c>
      <c r="E3" s="27" t="s">
        <v>123</v>
      </c>
      <c r="F3" s="28" t="s">
        <v>63</v>
      </c>
      <c r="G3" s="27" t="s">
        <v>392</v>
      </c>
      <c r="H3" s="27" t="s">
        <v>393</v>
      </c>
      <c r="I3" s="27"/>
      <c r="J3" s="27"/>
      <c r="K3" s="27" t="s">
        <v>338</v>
      </c>
      <c r="L3" s="27"/>
    </row>
    <row r="4" s="20" customFormat="1" ht="16.5" spans="1:12">
      <c r="A4" s="29"/>
      <c r="B4" s="29"/>
      <c r="C4" s="25" t="s">
        <v>301</v>
      </c>
      <c r="D4" s="26" t="s">
        <v>391</v>
      </c>
      <c r="E4" s="27" t="s">
        <v>123</v>
      </c>
      <c r="F4" s="28" t="s">
        <v>63</v>
      </c>
      <c r="G4" s="27" t="s">
        <v>392</v>
      </c>
      <c r="H4" s="27" t="s">
        <v>393</v>
      </c>
      <c r="I4" s="27"/>
      <c r="J4" s="27"/>
      <c r="K4" s="27" t="s">
        <v>338</v>
      </c>
      <c r="L4" s="27"/>
    </row>
    <row r="5" s="20" customFormat="1" ht="16.5" spans="1:12">
      <c r="A5" s="29"/>
      <c r="B5" s="29"/>
      <c r="C5" s="25" t="s">
        <v>304</v>
      </c>
      <c r="D5" s="26" t="s">
        <v>391</v>
      </c>
      <c r="E5" s="27" t="s">
        <v>123</v>
      </c>
      <c r="F5" s="28" t="s">
        <v>63</v>
      </c>
      <c r="G5" s="27" t="s">
        <v>392</v>
      </c>
      <c r="H5" s="27" t="s">
        <v>393</v>
      </c>
      <c r="I5" s="27"/>
      <c r="J5" s="27"/>
      <c r="K5" s="27" t="s">
        <v>338</v>
      </c>
      <c r="L5" s="27"/>
    </row>
    <row r="6" s="20" customFormat="1" ht="16.5" spans="1:12">
      <c r="A6" s="30"/>
      <c r="B6" s="30"/>
      <c r="C6" s="31" t="s">
        <v>304</v>
      </c>
      <c r="D6" s="26" t="s">
        <v>391</v>
      </c>
      <c r="E6" s="27" t="s">
        <v>123</v>
      </c>
      <c r="F6" s="28" t="s">
        <v>63</v>
      </c>
      <c r="G6" s="27" t="s">
        <v>392</v>
      </c>
      <c r="H6" s="27" t="s">
        <v>393</v>
      </c>
      <c r="I6" s="27"/>
      <c r="J6" s="27"/>
      <c r="K6" s="27" t="s">
        <v>338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394</v>
      </c>
      <c r="B11" s="12"/>
      <c r="C11" s="36"/>
      <c r="D11" s="12"/>
      <c r="E11" s="13"/>
      <c r="F11" s="14"/>
      <c r="G11" s="37"/>
      <c r="H11" s="11" t="s">
        <v>306</v>
      </c>
      <c r="I11" s="12"/>
      <c r="J11" s="12"/>
      <c r="K11" s="12"/>
      <c r="L11" s="19"/>
    </row>
    <row r="12" ht="69" customHeight="1" spans="1:12">
      <c r="A12" s="15" t="s">
        <v>395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4" sqref="H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327</v>
      </c>
      <c r="D2" s="5" t="s">
        <v>288</v>
      </c>
      <c r="E2" s="5" t="s">
        <v>289</v>
      </c>
      <c r="F2" s="4" t="s">
        <v>397</v>
      </c>
      <c r="G2" s="4" t="s">
        <v>310</v>
      </c>
      <c r="H2" s="6" t="s">
        <v>311</v>
      </c>
      <c r="I2" s="17" t="s">
        <v>313</v>
      </c>
    </row>
    <row r="3" s="1" customFormat="1" ht="16.5" spans="1:9">
      <c r="A3" s="4"/>
      <c r="B3" s="7"/>
      <c r="C3" s="7"/>
      <c r="D3" s="7"/>
      <c r="E3" s="7"/>
      <c r="F3" s="4" t="s">
        <v>398</v>
      </c>
      <c r="G3" s="4" t="s">
        <v>314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399</v>
      </c>
      <c r="B12" s="12"/>
      <c r="C12" s="12"/>
      <c r="D12" s="13"/>
      <c r="E12" s="14"/>
      <c r="F12" s="11" t="s">
        <v>400</v>
      </c>
      <c r="G12" s="12"/>
      <c r="H12" s="13"/>
      <c r="I12" s="19"/>
    </row>
    <row r="13" ht="16.5" spans="1:9">
      <c r="A13" s="15" t="s">
        <v>401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35</v>
      </c>
      <c r="C2" s="421"/>
      <c r="D2" s="421"/>
      <c r="E2" s="421"/>
      <c r="F2" s="421"/>
      <c r="G2" s="421"/>
      <c r="H2" s="421"/>
      <c r="I2" s="435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36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8" t="s">
        <v>41</v>
      </c>
      <c r="G4" s="428" t="s">
        <v>42</v>
      </c>
      <c r="H4" s="423" t="s">
        <v>41</v>
      </c>
      <c r="I4" s="437" t="s">
        <v>42</v>
      </c>
    </row>
    <row r="5" ht="27.95" customHeight="1" spans="2:9">
      <c r="B5" s="429" t="s">
        <v>43</v>
      </c>
      <c r="C5" s="9">
        <v>13</v>
      </c>
      <c r="D5" s="9">
        <v>0</v>
      </c>
      <c r="E5" s="9">
        <v>1</v>
      </c>
      <c r="F5" s="430">
        <v>0</v>
      </c>
      <c r="G5" s="430">
        <v>1</v>
      </c>
      <c r="H5" s="9">
        <v>1</v>
      </c>
      <c r="I5" s="438">
        <v>2</v>
      </c>
    </row>
    <row r="6" ht="27.95" customHeight="1" spans="2:9">
      <c r="B6" s="429" t="s">
        <v>44</v>
      </c>
      <c r="C6" s="9">
        <v>20</v>
      </c>
      <c r="D6" s="9">
        <v>0</v>
      </c>
      <c r="E6" s="9">
        <v>1</v>
      </c>
      <c r="F6" s="430">
        <v>1</v>
      </c>
      <c r="G6" s="430">
        <v>2</v>
      </c>
      <c r="H6" s="9">
        <v>2</v>
      </c>
      <c r="I6" s="438">
        <v>3</v>
      </c>
    </row>
    <row r="7" ht="27.95" customHeight="1" spans="2:9">
      <c r="B7" s="429" t="s">
        <v>45</v>
      </c>
      <c r="C7" s="9">
        <v>32</v>
      </c>
      <c r="D7" s="9">
        <v>0</v>
      </c>
      <c r="E7" s="9">
        <v>1</v>
      </c>
      <c r="F7" s="430">
        <v>2</v>
      </c>
      <c r="G7" s="430">
        <v>3</v>
      </c>
      <c r="H7" s="9">
        <v>3</v>
      </c>
      <c r="I7" s="438">
        <v>4</v>
      </c>
    </row>
    <row r="8" ht="27.95" customHeight="1" spans="2:9">
      <c r="B8" s="429" t="s">
        <v>46</v>
      </c>
      <c r="C8" s="9">
        <v>50</v>
      </c>
      <c r="D8" s="9">
        <v>1</v>
      </c>
      <c r="E8" s="9">
        <v>2</v>
      </c>
      <c r="F8" s="430">
        <v>3</v>
      </c>
      <c r="G8" s="430">
        <v>4</v>
      </c>
      <c r="H8" s="9">
        <v>5</v>
      </c>
      <c r="I8" s="438">
        <v>6</v>
      </c>
    </row>
    <row r="9" ht="27.95" customHeight="1" spans="2:9">
      <c r="B9" s="429" t="s">
        <v>47</v>
      </c>
      <c r="C9" s="9">
        <v>80</v>
      </c>
      <c r="D9" s="9">
        <v>2</v>
      </c>
      <c r="E9" s="9">
        <v>3</v>
      </c>
      <c r="F9" s="430">
        <v>5</v>
      </c>
      <c r="G9" s="430">
        <v>6</v>
      </c>
      <c r="H9" s="9">
        <v>7</v>
      </c>
      <c r="I9" s="438">
        <v>8</v>
      </c>
    </row>
    <row r="10" ht="27.95" customHeight="1" spans="2:9">
      <c r="B10" s="429" t="s">
        <v>48</v>
      </c>
      <c r="C10" s="9">
        <v>125</v>
      </c>
      <c r="D10" s="9">
        <v>3</v>
      </c>
      <c r="E10" s="9">
        <v>4</v>
      </c>
      <c r="F10" s="430">
        <v>7</v>
      </c>
      <c r="G10" s="430">
        <v>8</v>
      </c>
      <c r="H10" s="9">
        <v>10</v>
      </c>
      <c r="I10" s="438">
        <v>11</v>
      </c>
    </row>
    <row r="11" ht="27.95" customHeight="1" spans="2:9">
      <c r="B11" s="429" t="s">
        <v>49</v>
      </c>
      <c r="C11" s="9">
        <v>200</v>
      </c>
      <c r="D11" s="9">
        <v>5</v>
      </c>
      <c r="E11" s="9">
        <v>6</v>
      </c>
      <c r="F11" s="430">
        <v>10</v>
      </c>
      <c r="G11" s="430">
        <v>11</v>
      </c>
      <c r="H11" s="9">
        <v>14</v>
      </c>
      <c r="I11" s="438">
        <v>15</v>
      </c>
    </row>
    <row r="12" ht="27.95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3" workbookViewId="0">
      <selection activeCell="A39" sqref="A39:K39"/>
    </sheetView>
  </sheetViews>
  <sheetFormatPr defaultColWidth="10.375" defaultRowHeight="16.5" customHeight="1"/>
  <cols>
    <col min="1" max="1" width="11.125" style="237" customWidth="1"/>
    <col min="2" max="6" width="10.375" style="237"/>
    <col min="7" max="7" width="11.75" style="237" customWidth="1"/>
    <col min="8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21" t="s">
        <v>58</v>
      </c>
      <c r="J2" s="321"/>
      <c r="K2" s="322"/>
    </row>
    <row r="3" ht="14.25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350" t="s">
        <v>61</v>
      </c>
      <c r="I3" s="396"/>
      <c r="J3" s="396"/>
      <c r="K3" s="397"/>
    </row>
    <row r="4" ht="14.25" spans="1:11">
      <c r="A4" s="249" t="s">
        <v>62</v>
      </c>
      <c r="B4" s="250" t="s">
        <v>63</v>
      </c>
      <c r="C4" s="251"/>
      <c r="D4" s="249" t="s">
        <v>64</v>
      </c>
      <c r="E4" s="252"/>
      <c r="F4" s="253">
        <v>44804</v>
      </c>
      <c r="G4" s="254"/>
      <c r="H4" s="294" t="s">
        <v>65</v>
      </c>
      <c r="I4" s="398"/>
      <c r="J4" s="295" t="s">
        <v>66</v>
      </c>
      <c r="K4" s="335" t="s">
        <v>67</v>
      </c>
    </row>
    <row r="5" ht="14.25" spans="1:11">
      <c r="A5" s="255" t="s">
        <v>68</v>
      </c>
      <c r="B5" s="250" t="s">
        <v>69</v>
      </c>
      <c r="C5" s="251"/>
      <c r="D5" s="249" t="s">
        <v>70</v>
      </c>
      <c r="E5" s="252"/>
      <c r="F5" s="253">
        <v>44646</v>
      </c>
      <c r="G5" s="254"/>
      <c r="H5" s="294" t="s">
        <v>71</v>
      </c>
      <c r="I5" s="398"/>
      <c r="J5" s="295" t="s">
        <v>66</v>
      </c>
      <c r="K5" s="335" t="s">
        <v>67</v>
      </c>
    </row>
    <row r="6" ht="14.25" spans="1:11">
      <c r="A6" s="249" t="s">
        <v>72</v>
      </c>
      <c r="B6" s="256">
        <v>5</v>
      </c>
      <c r="C6" s="257">
        <v>6</v>
      </c>
      <c r="D6" s="255" t="s">
        <v>73</v>
      </c>
      <c r="E6" s="258"/>
      <c r="F6" s="259">
        <v>44783</v>
      </c>
      <c r="G6" s="260"/>
      <c r="H6" s="294" t="s">
        <v>74</v>
      </c>
      <c r="I6" s="398"/>
      <c r="J6" s="295" t="s">
        <v>66</v>
      </c>
      <c r="K6" s="335" t="s">
        <v>67</v>
      </c>
    </row>
    <row r="7" ht="14.25" spans="1:11">
      <c r="A7" s="249" t="s">
        <v>75</v>
      </c>
      <c r="B7" s="262">
        <v>23616</v>
      </c>
      <c r="C7" s="263"/>
      <c r="D7" s="255" t="s">
        <v>76</v>
      </c>
      <c r="E7" s="264"/>
      <c r="F7" s="259">
        <v>44796</v>
      </c>
      <c r="G7" s="260"/>
      <c r="H7" s="294" t="s">
        <v>77</v>
      </c>
      <c r="I7" s="398"/>
      <c r="J7" s="295" t="s">
        <v>66</v>
      </c>
      <c r="K7" s="335" t="s">
        <v>67</v>
      </c>
    </row>
    <row r="8" ht="15" spans="1:11">
      <c r="A8" s="266" t="s">
        <v>78</v>
      </c>
      <c r="B8" s="267"/>
      <c r="C8" s="268"/>
      <c r="D8" s="269" t="s">
        <v>79</v>
      </c>
      <c r="E8" s="270"/>
      <c r="F8" s="271">
        <v>44804</v>
      </c>
      <c r="G8" s="272"/>
      <c r="H8" s="351" t="s">
        <v>80</v>
      </c>
      <c r="I8" s="399"/>
      <c r="J8" s="400" t="s">
        <v>66</v>
      </c>
      <c r="K8" s="401" t="s">
        <v>67</v>
      </c>
    </row>
    <row r="9" ht="15" spans="1:11">
      <c r="A9" s="352" t="s">
        <v>81</v>
      </c>
      <c r="B9" s="353"/>
      <c r="C9" s="353"/>
      <c r="D9" s="353"/>
      <c r="E9" s="353"/>
      <c r="F9" s="353"/>
      <c r="G9" s="353"/>
      <c r="H9" s="353"/>
      <c r="I9" s="353"/>
      <c r="J9" s="353"/>
      <c r="K9" s="402"/>
    </row>
    <row r="10" ht="15" spans="1:11">
      <c r="A10" s="354" t="s">
        <v>82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403"/>
    </row>
    <row r="11" ht="14.25" spans="1:11">
      <c r="A11" s="356" t="s">
        <v>83</v>
      </c>
      <c r="B11" s="357" t="s">
        <v>84</v>
      </c>
      <c r="C11" s="358" t="s">
        <v>85</v>
      </c>
      <c r="D11" s="359"/>
      <c r="E11" s="360" t="s">
        <v>86</v>
      </c>
      <c r="F11" s="357" t="s">
        <v>84</v>
      </c>
      <c r="G11" s="358" t="s">
        <v>85</v>
      </c>
      <c r="H11" s="358" t="s">
        <v>87</v>
      </c>
      <c r="I11" s="360" t="s">
        <v>88</v>
      </c>
      <c r="J11" s="357" t="s">
        <v>84</v>
      </c>
      <c r="K11" s="404" t="s">
        <v>85</v>
      </c>
    </row>
    <row r="12" ht="14.25" spans="1:11">
      <c r="A12" s="255" t="s">
        <v>89</v>
      </c>
      <c r="B12" s="279" t="s">
        <v>84</v>
      </c>
      <c r="C12" s="250" t="s">
        <v>85</v>
      </c>
      <c r="D12" s="264"/>
      <c r="E12" s="258" t="s">
        <v>90</v>
      </c>
      <c r="F12" s="279" t="s">
        <v>84</v>
      </c>
      <c r="G12" s="250" t="s">
        <v>85</v>
      </c>
      <c r="H12" s="250" t="s">
        <v>87</v>
      </c>
      <c r="I12" s="258" t="s">
        <v>91</v>
      </c>
      <c r="J12" s="279" t="s">
        <v>84</v>
      </c>
      <c r="K12" s="251" t="s">
        <v>85</v>
      </c>
    </row>
    <row r="13" ht="14.25" spans="1:11">
      <c r="A13" s="255" t="s">
        <v>92</v>
      </c>
      <c r="B13" s="279" t="s">
        <v>84</v>
      </c>
      <c r="C13" s="250" t="s">
        <v>85</v>
      </c>
      <c r="D13" s="264"/>
      <c r="E13" s="258" t="s">
        <v>93</v>
      </c>
      <c r="F13" s="250" t="s">
        <v>94</v>
      </c>
      <c r="G13" s="250" t="s">
        <v>95</v>
      </c>
      <c r="H13" s="250" t="s">
        <v>87</v>
      </c>
      <c r="I13" s="258" t="s">
        <v>96</v>
      </c>
      <c r="J13" s="279" t="s">
        <v>84</v>
      </c>
      <c r="K13" s="251" t="s">
        <v>85</v>
      </c>
    </row>
    <row r="14" ht="15" spans="1:11">
      <c r="A14" s="269" t="s">
        <v>97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4"/>
    </row>
    <row r="15" ht="15" spans="1:11">
      <c r="A15" s="354" t="s">
        <v>98</v>
      </c>
      <c r="B15" s="355"/>
      <c r="C15" s="355"/>
      <c r="D15" s="355"/>
      <c r="E15" s="355"/>
      <c r="F15" s="355"/>
      <c r="G15" s="355"/>
      <c r="H15" s="355"/>
      <c r="I15" s="355"/>
      <c r="J15" s="355"/>
      <c r="K15" s="403"/>
    </row>
    <row r="16" ht="14.25" spans="1:11">
      <c r="A16" s="361" t="s">
        <v>99</v>
      </c>
      <c r="B16" s="358" t="s">
        <v>94</v>
      </c>
      <c r="C16" s="358" t="s">
        <v>95</v>
      </c>
      <c r="D16" s="362"/>
      <c r="E16" s="363" t="s">
        <v>100</v>
      </c>
      <c r="F16" s="358" t="s">
        <v>94</v>
      </c>
      <c r="G16" s="358" t="s">
        <v>95</v>
      </c>
      <c r="H16" s="364"/>
      <c r="I16" s="363" t="s">
        <v>101</v>
      </c>
      <c r="J16" s="358" t="s">
        <v>94</v>
      </c>
      <c r="K16" s="404" t="s">
        <v>95</v>
      </c>
    </row>
    <row r="17" customHeight="1" spans="1:22">
      <c r="A17" s="261" t="s">
        <v>102</v>
      </c>
      <c r="B17" s="250" t="s">
        <v>94</v>
      </c>
      <c r="C17" s="250" t="s">
        <v>95</v>
      </c>
      <c r="D17" s="365"/>
      <c r="E17" s="298" t="s">
        <v>103</v>
      </c>
      <c r="F17" s="250" t="s">
        <v>94</v>
      </c>
      <c r="G17" s="250" t="s">
        <v>95</v>
      </c>
      <c r="H17" s="366"/>
      <c r="I17" s="298" t="s">
        <v>104</v>
      </c>
      <c r="J17" s="250" t="s">
        <v>94</v>
      </c>
      <c r="K17" s="251" t="s">
        <v>95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67" t="s">
        <v>105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6"/>
    </row>
    <row r="19" s="348" customFormat="1" ht="18" customHeight="1" spans="1:11">
      <c r="A19" s="354" t="s">
        <v>106</v>
      </c>
      <c r="B19" s="355"/>
      <c r="C19" s="355"/>
      <c r="D19" s="355"/>
      <c r="E19" s="355"/>
      <c r="F19" s="355"/>
      <c r="G19" s="355"/>
      <c r="H19" s="355"/>
      <c r="I19" s="355"/>
      <c r="J19" s="355"/>
      <c r="K19" s="403"/>
    </row>
    <row r="20" customHeight="1" spans="1:11">
      <c r="A20" s="369" t="s">
        <v>107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7"/>
    </row>
    <row r="21" ht="21.75" customHeight="1" spans="1:11">
      <c r="A21" s="371" t="s">
        <v>108</v>
      </c>
      <c r="B21" s="298" t="s">
        <v>109</v>
      </c>
      <c r="C21" s="298" t="s">
        <v>110</v>
      </c>
      <c r="D21" s="298" t="s">
        <v>111</v>
      </c>
      <c r="E21" s="298" t="s">
        <v>112</v>
      </c>
      <c r="F21" s="298" t="s">
        <v>113</v>
      </c>
      <c r="G21" s="298" t="s">
        <v>114</v>
      </c>
      <c r="H21" s="298" t="s">
        <v>115</v>
      </c>
      <c r="I21" s="298" t="s">
        <v>116</v>
      </c>
      <c r="J21" s="298" t="s">
        <v>117</v>
      </c>
      <c r="K21" s="337" t="s">
        <v>118</v>
      </c>
    </row>
    <row r="22" customHeight="1" spans="1:11">
      <c r="A22" s="265" t="s">
        <v>119</v>
      </c>
      <c r="B22" s="372"/>
      <c r="C22" s="372"/>
      <c r="D22" s="372">
        <v>1</v>
      </c>
      <c r="E22" s="372">
        <v>1</v>
      </c>
      <c r="F22" s="372">
        <v>1</v>
      </c>
      <c r="G22" s="372">
        <v>1</v>
      </c>
      <c r="H22" s="372">
        <v>1</v>
      </c>
      <c r="I22" s="372">
        <v>1</v>
      </c>
      <c r="J22" s="372"/>
      <c r="K22" s="408" t="s">
        <v>120</v>
      </c>
    </row>
    <row r="23" customHeight="1" spans="1:11">
      <c r="A23" s="265" t="s">
        <v>121</v>
      </c>
      <c r="B23" s="372"/>
      <c r="C23" s="372"/>
      <c r="D23" s="372">
        <v>1</v>
      </c>
      <c r="E23" s="372">
        <v>1</v>
      </c>
      <c r="F23" s="372">
        <v>1</v>
      </c>
      <c r="G23" s="372">
        <v>1</v>
      </c>
      <c r="H23" s="372">
        <v>1</v>
      </c>
      <c r="I23" s="372">
        <v>1</v>
      </c>
      <c r="J23" s="372"/>
      <c r="K23" s="408" t="s">
        <v>120</v>
      </c>
    </row>
    <row r="24" customHeight="1" spans="1:11">
      <c r="A24" s="265" t="s">
        <v>122</v>
      </c>
      <c r="B24" s="372"/>
      <c r="C24" s="372"/>
      <c r="D24" s="372">
        <v>1</v>
      </c>
      <c r="E24" s="372">
        <v>1</v>
      </c>
      <c r="F24" s="372">
        <v>1</v>
      </c>
      <c r="G24" s="372">
        <v>1</v>
      </c>
      <c r="H24" s="372">
        <v>1</v>
      </c>
      <c r="I24" s="372">
        <v>1</v>
      </c>
      <c r="J24" s="372"/>
      <c r="K24" s="408" t="s">
        <v>120</v>
      </c>
    </row>
    <row r="25" customHeight="1" spans="1:11">
      <c r="A25" s="265" t="s">
        <v>123</v>
      </c>
      <c r="B25" s="372"/>
      <c r="C25" s="372"/>
      <c r="D25" s="372">
        <v>1</v>
      </c>
      <c r="E25" s="372">
        <v>1</v>
      </c>
      <c r="F25" s="372">
        <v>1</v>
      </c>
      <c r="G25" s="372">
        <v>1</v>
      </c>
      <c r="H25" s="372">
        <v>1</v>
      </c>
      <c r="I25" s="372">
        <v>1</v>
      </c>
      <c r="J25" s="372"/>
      <c r="K25" s="408" t="s">
        <v>120</v>
      </c>
    </row>
    <row r="26" customHeight="1" spans="1:11">
      <c r="A26" s="265"/>
      <c r="B26" s="372"/>
      <c r="C26" s="372"/>
      <c r="D26" s="372"/>
      <c r="E26" s="372"/>
      <c r="F26" s="372"/>
      <c r="G26" s="372"/>
      <c r="H26" s="372"/>
      <c r="I26" s="372"/>
      <c r="J26" s="372"/>
      <c r="K26" s="409"/>
    </row>
    <row r="27" customHeight="1" spans="1:11">
      <c r="A27" s="265"/>
      <c r="B27" s="372"/>
      <c r="C27" s="372"/>
      <c r="D27" s="372"/>
      <c r="E27" s="372"/>
      <c r="F27" s="372"/>
      <c r="G27" s="372"/>
      <c r="H27" s="372"/>
      <c r="I27" s="372"/>
      <c r="J27" s="372"/>
      <c r="K27" s="409"/>
    </row>
    <row r="28" ht="18" customHeight="1" spans="1:11">
      <c r="A28" s="373" t="s">
        <v>124</v>
      </c>
      <c r="B28" s="374"/>
      <c r="C28" s="374"/>
      <c r="D28" s="374"/>
      <c r="E28" s="374"/>
      <c r="F28" s="374"/>
      <c r="G28" s="374"/>
      <c r="H28" s="374"/>
      <c r="I28" s="374"/>
      <c r="J28" s="374"/>
      <c r="K28" s="410"/>
    </row>
    <row r="29" ht="18.75" customHeight="1" spans="1:11">
      <c r="A29" s="375" t="s">
        <v>125</v>
      </c>
      <c r="B29" s="376"/>
      <c r="C29" s="376"/>
      <c r="D29" s="376"/>
      <c r="E29" s="376"/>
      <c r="F29" s="376"/>
      <c r="G29" s="376"/>
      <c r="H29" s="376"/>
      <c r="I29" s="376"/>
      <c r="J29" s="376"/>
      <c r="K29" s="411"/>
    </row>
    <row r="30" ht="18.75" customHeight="1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412"/>
    </row>
    <row r="31" ht="18" customHeight="1" spans="1:11">
      <c r="A31" s="373" t="s">
        <v>126</v>
      </c>
      <c r="B31" s="374"/>
      <c r="C31" s="374"/>
      <c r="D31" s="374"/>
      <c r="E31" s="374"/>
      <c r="F31" s="374"/>
      <c r="G31" s="374"/>
      <c r="H31" s="374"/>
      <c r="I31" s="374"/>
      <c r="J31" s="374"/>
      <c r="K31" s="410"/>
    </row>
    <row r="32" ht="14.25" spans="1:11">
      <c r="A32" s="379" t="s">
        <v>127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3"/>
    </row>
    <row r="33" ht="15" spans="1:11">
      <c r="A33" s="169" t="s">
        <v>128</v>
      </c>
      <c r="B33" s="171"/>
      <c r="C33" s="250" t="s">
        <v>66</v>
      </c>
      <c r="D33" s="250" t="s">
        <v>67</v>
      </c>
      <c r="E33" s="381" t="s">
        <v>129</v>
      </c>
      <c r="F33" s="382"/>
      <c r="G33" s="382"/>
      <c r="H33" s="382"/>
      <c r="I33" s="382"/>
      <c r="J33" s="382"/>
      <c r="K33" s="414"/>
    </row>
    <row r="34" ht="15" spans="1:11">
      <c r="A34" s="383" t="s">
        <v>130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</row>
    <row r="35" ht="14.25" spans="1:11">
      <c r="A35" s="384" t="s">
        <v>131</v>
      </c>
      <c r="B35" s="385"/>
      <c r="C35" s="385"/>
      <c r="D35" s="385"/>
      <c r="E35" s="385"/>
      <c r="F35" s="385"/>
      <c r="G35" s="385"/>
      <c r="H35" s="385"/>
      <c r="I35" s="385"/>
      <c r="J35" s="385"/>
      <c r="K35" s="415"/>
    </row>
    <row r="36" ht="14.25" spans="1:11">
      <c r="A36" s="305" t="s">
        <v>132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4.25" spans="1:11">
      <c r="A37" s="305" t="s">
        <v>133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4.25" spans="1:11">
      <c r="A38" s="305" t="s">
        <v>134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4.25" spans="1:11">
      <c r="A39" s="305" t="s">
        <v>135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4.25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4.25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40"/>
    </row>
    <row r="42" ht="15" spans="1:11">
      <c r="A42" s="300" t="s">
        <v>136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38"/>
    </row>
    <row r="43" ht="15" spans="1:11">
      <c r="A43" s="354" t="s">
        <v>137</v>
      </c>
      <c r="B43" s="355"/>
      <c r="C43" s="355"/>
      <c r="D43" s="355"/>
      <c r="E43" s="355"/>
      <c r="F43" s="355"/>
      <c r="G43" s="355"/>
      <c r="H43" s="355"/>
      <c r="I43" s="355"/>
      <c r="J43" s="355"/>
      <c r="K43" s="403"/>
    </row>
    <row r="44" ht="14.25" spans="1:11">
      <c r="A44" s="361" t="s">
        <v>138</v>
      </c>
      <c r="B44" s="358" t="s">
        <v>94</v>
      </c>
      <c r="C44" s="358" t="s">
        <v>95</v>
      </c>
      <c r="D44" s="358" t="s">
        <v>87</v>
      </c>
      <c r="E44" s="363" t="s">
        <v>139</v>
      </c>
      <c r="F44" s="358" t="s">
        <v>94</v>
      </c>
      <c r="G44" s="358" t="s">
        <v>95</v>
      </c>
      <c r="H44" s="358" t="s">
        <v>87</v>
      </c>
      <c r="I44" s="363" t="s">
        <v>140</v>
      </c>
      <c r="J44" s="358" t="s">
        <v>94</v>
      </c>
      <c r="K44" s="404" t="s">
        <v>95</v>
      </c>
    </row>
    <row r="45" ht="14.25" spans="1:11">
      <c r="A45" s="261" t="s">
        <v>86</v>
      </c>
      <c r="B45" s="250" t="s">
        <v>94</v>
      </c>
      <c r="C45" s="250" t="s">
        <v>95</v>
      </c>
      <c r="D45" s="250" t="s">
        <v>87</v>
      </c>
      <c r="E45" s="298" t="s">
        <v>93</v>
      </c>
      <c r="F45" s="250" t="s">
        <v>94</v>
      </c>
      <c r="G45" s="250" t="s">
        <v>95</v>
      </c>
      <c r="H45" s="250" t="s">
        <v>87</v>
      </c>
      <c r="I45" s="298" t="s">
        <v>104</v>
      </c>
      <c r="J45" s="250" t="s">
        <v>94</v>
      </c>
      <c r="K45" s="251" t="s">
        <v>95</v>
      </c>
    </row>
    <row r="46" ht="15" spans="1:11">
      <c r="A46" s="269" t="s">
        <v>97</v>
      </c>
      <c r="B46" s="270"/>
      <c r="C46" s="270"/>
      <c r="D46" s="270"/>
      <c r="E46" s="270"/>
      <c r="F46" s="270"/>
      <c r="G46" s="270"/>
      <c r="H46" s="270"/>
      <c r="I46" s="270"/>
      <c r="J46" s="270"/>
      <c r="K46" s="324"/>
    </row>
    <row r="47" ht="15" spans="1:11">
      <c r="A47" s="383" t="s">
        <v>141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</row>
    <row r="48" ht="15" spans="1:11">
      <c r="A48" s="384"/>
      <c r="B48" s="385"/>
      <c r="C48" s="385"/>
      <c r="D48" s="385"/>
      <c r="E48" s="385"/>
      <c r="F48" s="385"/>
      <c r="G48" s="385"/>
      <c r="H48" s="385"/>
      <c r="I48" s="385"/>
      <c r="J48" s="385"/>
      <c r="K48" s="415"/>
    </row>
    <row r="49" ht="15" spans="1:11">
      <c r="A49" s="386" t="s">
        <v>142</v>
      </c>
      <c r="B49" s="387" t="s">
        <v>143</v>
      </c>
      <c r="C49" s="387"/>
      <c r="D49" s="388" t="s">
        <v>144</v>
      </c>
      <c r="E49" s="389" t="s">
        <v>145</v>
      </c>
      <c r="F49" s="390" t="s">
        <v>146</v>
      </c>
      <c r="G49" s="391">
        <v>44653</v>
      </c>
      <c r="H49" s="392" t="s">
        <v>147</v>
      </c>
      <c r="I49" s="416"/>
      <c r="J49" s="417"/>
      <c r="K49" s="418"/>
    </row>
    <row r="50" ht="15" spans="1:11">
      <c r="A50" s="383" t="s">
        <v>148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3"/>
    </row>
    <row r="51" ht="15" spans="1:1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419"/>
    </row>
    <row r="52" ht="15" spans="1:11">
      <c r="A52" s="386" t="s">
        <v>142</v>
      </c>
      <c r="B52" s="387" t="s">
        <v>143</v>
      </c>
      <c r="C52" s="387"/>
      <c r="D52" s="388" t="s">
        <v>144</v>
      </c>
      <c r="E52" s="395"/>
      <c r="F52" s="390" t="s">
        <v>149</v>
      </c>
      <c r="G52" s="391"/>
      <c r="H52" s="392" t="s">
        <v>147</v>
      </c>
      <c r="I52" s="416"/>
      <c r="J52" s="417"/>
      <c r="K52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workbookViewId="0">
      <selection activeCell="A2" sqref="A2:H24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ht="30" customHeight="1" spans="1:17">
      <c r="A1" s="102" t="s">
        <v>150</v>
      </c>
      <c r="B1" s="103"/>
      <c r="C1" s="103"/>
      <c r="D1" s="103"/>
      <c r="E1" s="103"/>
      <c r="F1" s="103"/>
      <c r="G1" s="103"/>
      <c r="H1" s="103"/>
      <c r="I1" s="103"/>
      <c r="J1" s="103"/>
      <c r="K1" s="136"/>
      <c r="L1" s="136"/>
      <c r="M1" s="136"/>
      <c r="N1" s="136"/>
      <c r="O1" s="136"/>
      <c r="P1" s="136"/>
      <c r="Q1" s="136"/>
    </row>
    <row r="2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7" t="s">
        <v>57</v>
      </c>
      <c r="K2" s="138" t="s">
        <v>151</v>
      </c>
      <c r="L2" s="138"/>
      <c r="M2" s="138"/>
      <c r="N2" s="138"/>
      <c r="O2" s="139"/>
      <c r="P2" s="139"/>
      <c r="Q2" s="151"/>
    </row>
    <row r="3" ht="29.1" customHeight="1" spans="1:17">
      <c r="A3" s="108" t="s">
        <v>152</v>
      </c>
      <c r="B3" s="109" t="s">
        <v>153</v>
      </c>
      <c r="C3" s="110"/>
      <c r="D3" s="110"/>
      <c r="E3" s="110"/>
      <c r="F3" s="110"/>
      <c r="G3" s="110"/>
      <c r="H3" s="111"/>
      <c r="I3" s="115"/>
      <c r="J3" s="140" t="s">
        <v>154</v>
      </c>
      <c r="K3" s="141"/>
      <c r="L3" s="141"/>
      <c r="M3" s="141"/>
      <c r="N3" s="141"/>
      <c r="O3" s="142"/>
      <c r="P3" s="142"/>
      <c r="Q3" s="152"/>
    </row>
    <row r="4" ht="29.1" customHeight="1" spans="1:17">
      <c r="A4" s="112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7" t="s">
        <v>117</v>
      </c>
      <c r="I4" s="115"/>
      <c r="J4" s="143"/>
      <c r="K4" s="144" t="s">
        <v>111</v>
      </c>
      <c r="L4" s="144" t="s">
        <v>112</v>
      </c>
      <c r="M4" s="145" t="s">
        <v>113</v>
      </c>
      <c r="N4" s="144" t="s">
        <v>114</v>
      </c>
      <c r="O4" s="144" t="s">
        <v>115</v>
      </c>
      <c r="P4" s="144" t="s">
        <v>116</v>
      </c>
      <c r="Q4" s="131" t="s">
        <v>155</v>
      </c>
    </row>
    <row r="5" ht="29.1" customHeight="1" spans="1:17">
      <c r="A5" s="116"/>
      <c r="B5" s="117" t="s">
        <v>156</v>
      </c>
      <c r="C5" s="117" t="s">
        <v>157</v>
      </c>
      <c r="D5" s="117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15"/>
      <c r="J5" s="143"/>
      <c r="K5" s="146" t="s">
        <v>156</v>
      </c>
      <c r="L5" s="146" t="s">
        <v>157</v>
      </c>
      <c r="M5" s="146" t="s">
        <v>158</v>
      </c>
      <c r="N5" s="146" t="s">
        <v>159</v>
      </c>
      <c r="O5" s="146" t="s">
        <v>160</v>
      </c>
      <c r="P5" s="146" t="s">
        <v>161</v>
      </c>
      <c r="Q5" s="146" t="s">
        <v>162</v>
      </c>
    </row>
    <row r="6" ht="29.1" customHeight="1" spans="1:17">
      <c r="A6" s="118" t="s">
        <v>163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15"/>
      <c r="J6" s="118" t="s">
        <v>163</v>
      </c>
      <c r="K6" s="147"/>
      <c r="L6" s="147"/>
      <c r="M6" s="147" t="s">
        <v>164</v>
      </c>
      <c r="N6" s="236">
        <f>-0.5-1</f>
        <v>-1.5</v>
      </c>
      <c r="O6" s="147"/>
      <c r="P6" s="147" t="s">
        <v>165</v>
      </c>
      <c r="Q6" s="147"/>
    </row>
    <row r="7" ht="29.1" customHeight="1" spans="1:17">
      <c r="A7" s="118" t="s">
        <v>166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15"/>
      <c r="J7" s="118" t="s">
        <v>166</v>
      </c>
      <c r="K7" s="147"/>
      <c r="L7" s="147"/>
      <c r="M7" s="147" t="s">
        <v>167</v>
      </c>
      <c r="N7" s="236" t="s">
        <v>168</v>
      </c>
      <c r="O7" s="147"/>
      <c r="P7" s="147" t="s">
        <v>167</v>
      </c>
      <c r="Q7" s="147"/>
    </row>
    <row r="8" ht="29.1" customHeight="1" spans="1:17">
      <c r="A8" s="118" t="s">
        <v>169</v>
      </c>
      <c r="B8" s="234">
        <f t="shared" si="0"/>
        <v>65.5</v>
      </c>
      <c r="C8" s="234">
        <f t="shared" si="1"/>
        <v>66.5</v>
      </c>
      <c r="D8" s="120">
        <v>68.5</v>
      </c>
      <c r="E8" s="234">
        <f t="shared" si="2"/>
        <v>70.5</v>
      </c>
      <c r="F8" s="234">
        <f t="shared" si="3"/>
        <v>72.5</v>
      </c>
      <c r="G8" s="234">
        <f t="shared" si="4"/>
        <v>73.5</v>
      </c>
      <c r="H8" s="234">
        <f t="shared" si="5"/>
        <v>74.5</v>
      </c>
      <c r="I8" s="115"/>
      <c r="J8" s="118" t="s">
        <v>169</v>
      </c>
      <c r="K8" s="128"/>
      <c r="L8" s="128"/>
      <c r="M8" s="128" t="s">
        <v>170</v>
      </c>
      <c r="N8" s="148" t="s">
        <v>171</v>
      </c>
      <c r="O8" s="128"/>
      <c r="P8" s="128" t="s">
        <v>170</v>
      </c>
      <c r="Q8" s="128"/>
    </row>
    <row r="9" ht="29.1" customHeight="1" spans="1:17">
      <c r="A9" s="118" t="s">
        <v>172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15"/>
      <c r="J9" s="118" t="s">
        <v>172</v>
      </c>
      <c r="K9" s="147"/>
      <c r="L9" s="147"/>
      <c r="M9" s="128" t="s">
        <v>173</v>
      </c>
      <c r="N9" s="147" t="s">
        <v>167</v>
      </c>
      <c r="O9" s="147"/>
      <c r="P9" s="147" t="s">
        <v>173</v>
      </c>
      <c r="Q9" s="147"/>
    </row>
    <row r="10" ht="29.1" customHeight="1" spans="1:17">
      <c r="A10" s="118" t="s">
        <v>174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15"/>
      <c r="J10" s="118" t="s">
        <v>174</v>
      </c>
      <c r="K10" s="128"/>
      <c r="L10" s="128"/>
      <c r="M10" s="147" t="s">
        <v>175</v>
      </c>
      <c r="N10" s="148" t="s">
        <v>171</v>
      </c>
      <c r="O10" s="128"/>
      <c r="P10" s="128" t="s">
        <v>175</v>
      </c>
      <c r="Q10" s="128"/>
    </row>
    <row r="11" ht="29.1" customHeight="1" spans="1:17">
      <c r="A11" s="118" t="s">
        <v>176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15"/>
      <c r="J11" s="118" t="s">
        <v>176</v>
      </c>
      <c r="K11" s="128"/>
      <c r="L11" s="128"/>
      <c r="M11" s="128" t="s">
        <v>177</v>
      </c>
      <c r="N11" s="148" t="s">
        <v>178</v>
      </c>
      <c r="O11" s="128"/>
      <c r="P11" s="128" t="s">
        <v>179</v>
      </c>
      <c r="Q11" s="128"/>
    </row>
    <row r="12" ht="29.1" customHeight="1" spans="1:17">
      <c r="A12" s="118" t="s">
        <v>180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15"/>
      <c r="J12" s="118" t="s">
        <v>180</v>
      </c>
      <c r="K12" s="128"/>
      <c r="L12" s="128"/>
      <c r="M12" s="128" t="s">
        <v>165</v>
      </c>
      <c r="N12" s="148" t="s">
        <v>181</v>
      </c>
      <c r="O12" s="128"/>
      <c r="P12" s="128" t="s">
        <v>177</v>
      </c>
      <c r="Q12" s="128"/>
    </row>
    <row r="13" ht="29.1" customHeight="1" spans="1:17">
      <c r="A13" s="118" t="s">
        <v>182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15"/>
      <c r="J13" s="118" t="s">
        <v>182</v>
      </c>
      <c r="K13" s="128"/>
      <c r="L13" s="128"/>
      <c r="M13" s="147" t="s">
        <v>167</v>
      </c>
      <c r="N13" s="148" t="s">
        <v>183</v>
      </c>
      <c r="O13" s="128"/>
      <c r="P13" s="128" t="s">
        <v>184</v>
      </c>
      <c r="Q13" s="128"/>
    </row>
    <row r="14" ht="29.1" customHeight="1" spans="1:17">
      <c r="A14" s="121" t="s">
        <v>185</v>
      </c>
      <c r="B14" s="119">
        <f>C14-0.8</f>
        <v>24.9</v>
      </c>
      <c r="C14" s="119">
        <f>D14-0.8</f>
        <v>25.7</v>
      </c>
      <c r="D14" s="120">
        <v>26.5</v>
      </c>
      <c r="E14" s="119">
        <f>D14+0.8</f>
        <v>27.3</v>
      </c>
      <c r="F14" s="119">
        <f>E14+0.8</f>
        <v>28.1</v>
      </c>
      <c r="G14" s="119">
        <f>F14+1.3</f>
        <v>29.4</v>
      </c>
      <c r="H14" s="119">
        <f>G14+1.3</f>
        <v>30.7</v>
      </c>
      <c r="I14" s="115"/>
      <c r="J14" s="121" t="s">
        <v>185</v>
      </c>
      <c r="K14" s="128"/>
      <c r="L14" s="128"/>
      <c r="M14" s="128" t="s">
        <v>186</v>
      </c>
      <c r="N14" s="148" t="s">
        <v>187</v>
      </c>
      <c r="O14" s="128"/>
      <c r="P14" s="128" t="s">
        <v>188</v>
      </c>
      <c r="Q14" s="128"/>
    </row>
    <row r="15" ht="29.1" customHeight="1" spans="1:17">
      <c r="A15" s="118" t="s">
        <v>189</v>
      </c>
      <c r="B15" s="119">
        <f>C15-0.7</f>
        <v>20.6</v>
      </c>
      <c r="C15" s="119">
        <f>D15-0.7</f>
        <v>21.3</v>
      </c>
      <c r="D15" s="120">
        <v>22</v>
      </c>
      <c r="E15" s="119">
        <f>D15+0.7</f>
        <v>22.7</v>
      </c>
      <c r="F15" s="119">
        <f>E15+0.7</f>
        <v>23.4</v>
      </c>
      <c r="G15" s="119">
        <f>F15+1</f>
        <v>24.4</v>
      </c>
      <c r="H15" s="119">
        <f>G15+1</f>
        <v>25.4</v>
      </c>
      <c r="I15" s="115"/>
      <c r="J15" s="118" t="s">
        <v>189</v>
      </c>
      <c r="K15" s="128"/>
      <c r="L15" s="128"/>
      <c r="M15" s="147" t="s">
        <v>167</v>
      </c>
      <c r="N15" s="147" t="s">
        <v>167</v>
      </c>
      <c r="O15" s="128"/>
      <c r="P15" s="128" t="s">
        <v>190</v>
      </c>
      <c r="Q15" s="128"/>
    </row>
    <row r="16" ht="29.1" customHeight="1" spans="1:17">
      <c r="A16" s="118" t="s">
        <v>191</v>
      </c>
      <c r="B16" s="119">
        <f t="shared" ref="B16:B21" si="10">C16-0.5</f>
        <v>14</v>
      </c>
      <c r="C16" s="119">
        <f t="shared" ref="C16:C21" si="11">D16-0.5</f>
        <v>14.5</v>
      </c>
      <c r="D16" s="122">
        <v>15</v>
      </c>
      <c r="E16" s="119">
        <f>D16+0.5</f>
        <v>15.5</v>
      </c>
      <c r="F16" s="119">
        <f>E16+0.5</f>
        <v>16</v>
      </c>
      <c r="G16" s="119">
        <f>F16+0.7</f>
        <v>16.7</v>
      </c>
      <c r="H16" s="119">
        <f>G16+0.7</f>
        <v>17.4</v>
      </c>
      <c r="I16" s="115"/>
      <c r="J16" s="118" t="s">
        <v>191</v>
      </c>
      <c r="K16" s="128"/>
      <c r="L16" s="128"/>
      <c r="M16" s="147" t="s">
        <v>167</v>
      </c>
      <c r="N16" s="147" t="s">
        <v>167</v>
      </c>
      <c r="O16" s="128"/>
      <c r="P16" s="147" t="s">
        <v>167</v>
      </c>
      <c r="Q16" s="128"/>
    </row>
    <row r="17" ht="29.1" customHeight="1" spans="1:17">
      <c r="A17" s="118" t="s">
        <v>192</v>
      </c>
      <c r="B17" s="119">
        <f>C17</f>
        <v>10.5</v>
      </c>
      <c r="C17" s="119">
        <f>D17</f>
        <v>10.5</v>
      </c>
      <c r="D17" s="122">
        <v>10.5</v>
      </c>
      <c r="E17" s="119">
        <f t="shared" ref="E17:H17" si="12">D17</f>
        <v>10.5</v>
      </c>
      <c r="F17" s="119">
        <f t="shared" si="12"/>
        <v>10.5</v>
      </c>
      <c r="G17" s="119">
        <f t="shared" si="12"/>
        <v>10.5</v>
      </c>
      <c r="H17" s="119">
        <f t="shared" si="12"/>
        <v>10.5</v>
      </c>
      <c r="I17" s="115"/>
      <c r="J17" s="118" t="s">
        <v>192</v>
      </c>
      <c r="K17" s="128"/>
      <c r="L17" s="128"/>
      <c r="M17" s="128" t="s">
        <v>193</v>
      </c>
      <c r="N17" s="148" t="s">
        <v>179</v>
      </c>
      <c r="O17" s="128"/>
      <c r="P17" s="128" t="s">
        <v>168</v>
      </c>
      <c r="Q17" s="128"/>
    </row>
    <row r="18" ht="29.1" customHeight="1" spans="1:17">
      <c r="A18" s="118" t="s">
        <v>194</v>
      </c>
      <c r="B18" s="119">
        <f>C18-1</f>
        <v>57</v>
      </c>
      <c r="C18" s="119">
        <f t="shared" ref="C18:C22" si="13">D18-1</f>
        <v>58</v>
      </c>
      <c r="D18" s="122">
        <v>59</v>
      </c>
      <c r="E18" s="119">
        <f>D18+1</f>
        <v>60</v>
      </c>
      <c r="F18" s="119">
        <f t="shared" ref="F18:F23" si="14">E18+1</f>
        <v>61</v>
      </c>
      <c r="G18" s="119">
        <f>F18+1.5</f>
        <v>62.5</v>
      </c>
      <c r="H18" s="119">
        <f>G18+1.5</f>
        <v>64</v>
      </c>
      <c r="I18" s="115"/>
      <c r="J18" s="118" t="s">
        <v>194</v>
      </c>
      <c r="K18" s="128"/>
      <c r="L18" s="128"/>
      <c r="M18" s="128" t="s">
        <v>164</v>
      </c>
      <c r="N18" s="148" t="s">
        <v>195</v>
      </c>
      <c r="O18" s="128"/>
      <c r="P18" s="128" t="s">
        <v>196</v>
      </c>
      <c r="Q18" s="128"/>
    </row>
    <row r="19" ht="29.1" customHeight="1" spans="1:17">
      <c r="A19" s="118" t="s">
        <v>197</v>
      </c>
      <c r="B19" s="119">
        <f>C19-1</f>
        <v>55</v>
      </c>
      <c r="C19" s="119">
        <f t="shared" si="13"/>
        <v>56</v>
      </c>
      <c r="D19" s="122">
        <v>57</v>
      </c>
      <c r="E19" s="119">
        <f>D19+1</f>
        <v>58</v>
      </c>
      <c r="F19" s="119">
        <f t="shared" si="14"/>
        <v>59</v>
      </c>
      <c r="G19" s="119">
        <f>F19+1.5</f>
        <v>60.5</v>
      </c>
      <c r="H19" s="119">
        <f>G19+1.5</f>
        <v>62</v>
      </c>
      <c r="I19" s="115"/>
      <c r="J19" s="118" t="s">
        <v>197</v>
      </c>
      <c r="K19" s="128"/>
      <c r="L19" s="128"/>
      <c r="M19" s="147" t="s">
        <v>167</v>
      </c>
      <c r="N19" s="147" t="s">
        <v>167</v>
      </c>
      <c r="O19" s="128"/>
      <c r="P19" s="128" t="s">
        <v>170</v>
      </c>
      <c r="Q19" s="128"/>
    </row>
    <row r="20" ht="29.1" customHeight="1" spans="1:17">
      <c r="A20" s="118" t="s">
        <v>198</v>
      </c>
      <c r="B20" s="119">
        <f t="shared" si="10"/>
        <v>36</v>
      </c>
      <c r="C20" s="119">
        <f t="shared" si="11"/>
        <v>36.5</v>
      </c>
      <c r="D20" s="122">
        <v>37</v>
      </c>
      <c r="E20" s="119">
        <f t="shared" ref="E20:G20" si="15">D20+0.5</f>
        <v>37.5</v>
      </c>
      <c r="F20" s="119">
        <f t="shared" si="15"/>
        <v>38</v>
      </c>
      <c r="G20" s="119">
        <f t="shared" si="15"/>
        <v>38.5</v>
      </c>
      <c r="H20" s="119">
        <f t="shared" ref="H20:H23" si="16">G20</f>
        <v>38.5</v>
      </c>
      <c r="I20" s="115"/>
      <c r="J20" s="118" t="s">
        <v>198</v>
      </c>
      <c r="K20" s="128"/>
      <c r="L20" s="128"/>
      <c r="M20" s="147" t="s">
        <v>167</v>
      </c>
      <c r="N20" s="147" t="s">
        <v>167</v>
      </c>
      <c r="O20" s="128"/>
      <c r="P20" s="128" t="s">
        <v>173</v>
      </c>
      <c r="Q20" s="128"/>
    </row>
    <row r="21" ht="29.1" customHeight="1" spans="1:17">
      <c r="A21" s="118" t="s">
        <v>199</v>
      </c>
      <c r="B21" s="119">
        <f t="shared" si="10"/>
        <v>26</v>
      </c>
      <c r="C21" s="119">
        <f t="shared" si="11"/>
        <v>26.5</v>
      </c>
      <c r="D21" s="122">
        <v>27</v>
      </c>
      <c r="E21" s="119">
        <f>D21+0.5</f>
        <v>27.5</v>
      </c>
      <c r="F21" s="119">
        <f>E21+0.5</f>
        <v>28</v>
      </c>
      <c r="G21" s="119">
        <f>F21+0.75</f>
        <v>28.75</v>
      </c>
      <c r="H21" s="119">
        <f t="shared" si="16"/>
        <v>28.75</v>
      </c>
      <c r="I21" s="115"/>
      <c r="J21" s="118" t="s">
        <v>199</v>
      </c>
      <c r="K21" s="128"/>
      <c r="L21" s="128"/>
      <c r="M21" s="147" t="s">
        <v>167</v>
      </c>
      <c r="N21" s="147" t="s">
        <v>167</v>
      </c>
      <c r="O21" s="128"/>
      <c r="P21" s="128" t="s">
        <v>168</v>
      </c>
      <c r="Q21" s="128"/>
    </row>
    <row r="22" ht="29.1" customHeight="1" spans="1:17">
      <c r="A22" s="118" t="s">
        <v>200</v>
      </c>
      <c r="B22" s="119">
        <f>C22</f>
        <v>18</v>
      </c>
      <c r="C22" s="119">
        <f t="shared" si="13"/>
        <v>18</v>
      </c>
      <c r="D22" s="122">
        <v>19</v>
      </c>
      <c r="E22" s="119">
        <f>D22</f>
        <v>19</v>
      </c>
      <c r="F22" s="119">
        <f>E22+1.5</f>
        <v>20.5</v>
      </c>
      <c r="G22" s="119">
        <f>F22</f>
        <v>20.5</v>
      </c>
      <c r="H22" s="119">
        <f t="shared" si="16"/>
        <v>20.5</v>
      </c>
      <c r="I22" s="115"/>
      <c r="J22" s="118" t="s">
        <v>200</v>
      </c>
      <c r="K22" s="128"/>
      <c r="L22" s="128"/>
      <c r="M22" s="128" t="s">
        <v>168</v>
      </c>
      <c r="N22" s="128" t="s">
        <v>164</v>
      </c>
      <c r="O22" s="128"/>
      <c r="P22" s="147" t="s">
        <v>167</v>
      </c>
      <c r="Q22" s="128"/>
    </row>
    <row r="23" ht="29.1" customHeight="1" spans="1:17">
      <c r="A23" s="118" t="s">
        <v>201</v>
      </c>
      <c r="B23" s="119">
        <f>C23</f>
        <v>16</v>
      </c>
      <c r="C23" s="119">
        <f>D23-0.5</f>
        <v>16</v>
      </c>
      <c r="D23" s="235">
        <v>16.5</v>
      </c>
      <c r="E23" s="119">
        <f>D23</f>
        <v>16.5</v>
      </c>
      <c r="F23" s="119">
        <f t="shared" si="14"/>
        <v>17.5</v>
      </c>
      <c r="G23" s="119">
        <f>F23</f>
        <v>17.5</v>
      </c>
      <c r="H23" s="119">
        <f t="shared" si="16"/>
        <v>17.5</v>
      </c>
      <c r="I23" s="115"/>
      <c r="J23" s="118" t="s">
        <v>201</v>
      </c>
      <c r="K23" s="128"/>
      <c r="L23" s="128"/>
      <c r="M23" s="128"/>
      <c r="N23" s="128"/>
      <c r="O23" s="128"/>
      <c r="P23" s="128"/>
      <c r="Q23" s="128"/>
    </row>
    <row r="24" ht="29.1" customHeight="1" spans="1:17">
      <c r="A24" s="130"/>
      <c r="B24" s="131"/>
      <c r="C24" s="132"/>
      <c r="D24" s="132"/>
      <c r="E24" s="133"/>
      <c r="F24" s="133"/>
      <c r="G24" s="131"/>
      <c r="H24" s="115"/>
      <c r="I24" s="115"/>
      <c r="J24" s="131"/>
      <c r="K24" s="131"/>
      <c r="L24" s="128"/>
      <c r="M24" s="131"/>
      <c r="N24" s="131"/>
      <c r="O24" s="131"/>
      <c r="P24" s="131"/>
      <c r="Q24" s="131"/>
    </row>
    <row r="25" ht="14.25" spans="1:17">
      <c r="A25" s="134" t="s">
        <v>202</v>
      </c>
      <c r="D25" s="135"/>
      <c r="E25" s="135"/>
      <c r="F25" s="135"/>
      <c r="G25" s="135"/>
      <c r="H25" s="135"/>
      <c r="I25" s="135"/>
      <c r="J25" s="135"/>
      <c r="K25" s="149"/>
      <c r="L25" s="149"/>
      <c r="M25" s="149"/>
      <c r="N25" s="149"/>
      <c r="O25" s="149"/>
      <c r="P25" s="149"/>
      <c r="Q25" s="149"/>
    </row>
    <row r="26" ht="14.25" spans="1:16">
      <c r="A26" s="100" t="s">
        <v>203</v>
      </c>
      <c r="B26" s="135"/>
      <c r="C26" s="135"/>
      <c r="D26" s="135"/>
      <c r="E26" s="135"/>
      <c r="F26" s="135"/>
      <c r="G26" s="135"/>
      <c r="H26" s="135"/>
      <c r="I26" s="135"/>
      <c r="J26" s="134" t="s">
        <v>204</v>
      </c>
      <c r="K26" s="150"/>
      <c r="L26" s="150" t="s">
        <v>205</v>
      </c>
      <c r="M26" s="150"/>
      <c r="N26" s="150" t="s">
        <v>206</v>
      </c>
      <c r="O26" s="150"/>
      <c r="P26" s="150"/>
    </row>
    <row r="27" customHeight="1" spans="1:1">
      <c r="A27" s="13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0" workbookViewId="0">
      <selection activeCell="A39" sqref="A39:K39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238" t="s">
        <v>207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7.25" customHeight="1" spans="1:11">
      <c r="A2" s="239" t="s">
        <v>53</v>
      </c>
      <c r="B2" s="240"/>
      <c r="C2" s="240"/>
      <c r="D2" s="241" t="s">
        <v>55</v>
      </c>
      <c r="E2" s="241"/>
      <c r="F2" s="240"/>
      <c r="G2" s="240"/>
      <c r="H2" s="242" t="s">
        <v>57</v>
      </c>
      <c r="I2" s="321"/>
      <c r="J2" s="321"/>
      <c r="K2" s="322"/>
    </row>
    <row r="3" customHeight="1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customHeight="1" spans="1:11">
      <c r="A4" s="249" t="s">
        <v>62</v>
      </c>
      <c r="B4" s="250" t="s">
        <v>208</v>
      </c>
      <c r="C4" s="251"/>
      <c r="D4" s="249" t="s">
        <v>64</v>
      </c>
      <c r="E4" s="252"/>
      <c r="F4" s="253">
        <v>44773</v>
      </c>
      <c r="G4" s="254"/>
      <c r="H4" s="249" t="s">
        <v>209</v>
      </c>
      <c r="I4" s="252"/>
      <c r="J4" s="250" t="s">
        <v>66</v>
      </c>
      <c r="K4" s="251" t="s">
        <v>67</v>
      </c>
    </row>
    <row r="5" customHeight="1" spans="1:11">
      <c r="A5" s="255" t="s">
        <v>68</v>
      </c>
      <c r="B5" s="250" t="s">
        <v>69</v>
      </c>
      <c r="C5" s="251"/>
      <c r="D5" s="249" t="s">
        <v>70</v>
      </c>
      <c r="E5" s="252"/>
      <c r="F5" s="253">
        <v>44618</v>
      </c>
      <c r="G5" s="254"/>
      <c r="H5" s="249" t="s">
        <v>210</v>
      </c>
      <c r="I5" s="252"/>
      <c r="J5" s="250" t="s">
        <v>66</v>
      </c>
      <c r="K5" s="251" t="s">
        <v>67</v>
      </c>
    </row>
    <row r="6" customHeight="1" spans="1:11">
      <c r="A6" s="249" t="s">
        <v>72</v>
      </c>
      <c r="B6" s="256">
        <v>5</v>
      </c>
      <c r="C6" s="257">
        <v>6</v>
      </c>
      <c r="D6" s="255" t="s">
        <v>73</v>
      </c>
      <c r="E6" s="258"/>
      <c r="F6" s="259">
        <v>44752</v>
      </c>
      <c r="G6" s="260"/>
      <c r="H6" s="261" t="s">
        <v>211</v>
      </c>
      <c r="I6" s="298"/>
      <c r="J6" s="298"/>
      <c r="K6" s="323"/>
    </row>
    <row r="7" customHeight="1" spans="1:11">
      <c r="A7" s="249" t="s">
        <v>75</v>
      </c>
      <c r="B7" s="262">
        <v>28368</v>
      </c>
      <c r="C7" s="263"/>
      <c r="D7" s="255" t="s">
        <v>76</v>
      </c>
      <c r="E7" s="264"/>
      <c r="F7" s="259">
        <v>44762</v>
      </c>
      <c r="G7" s="260"/>
      <c r="H7" s="265"/>
      <c r="I7" s="250"/>
      <c r="J7" s="250"/>
      <c r="K7" s="251"/>
    </row>
    <row r="8" customHeight="1" spans="1:11">
      <c r="A8" s="266" t="s">
        <v>78</v>
      </c>
      <c r="B8" s="267"/>
      <c r="C8" s="268"/>
      <c r="D8" s="269" t="s">
        <v>79</v>
      </c>
      <c r="E8" s="270"/>
      <c r="F8" s="271">
        <v>44767</v>
      </c>
      <c r="G8" s="272"/>
      <c r="H8" s="269"/>
      <c r="I8" s="270"/>
      <c r="J8" s="270"/>
      <c r="K8" s="324"/>
    </row>
    <row r="9" customHeight="1" spans="1:11">
      <c r="A9" s="273" t="s">
        <v>212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83</v>
      </c>
      <c r="B10" s="275" t="s">
        <v>84</v>
      </c>
      <c r="C10" s="276" t="s">
        <v>85</v>
      </c>
      <c r="D10" s="277"/>
      <c r="E10" s="278" t="s">
        <v>88</v>
      </c>
      <c r="F10" s="275" t="s">
        <v>84</v>
      </c>
      <c r="G10" s="276" t="s">
        <v>85</v>
      </c>
      <c r="H10" s="275"/>
      <c r="I10" s="278" t="s">
        <v>86</v>
      </c>
      <c r="J10" s="275" t="s">
        <v>84</v>
      </c>
      <c r="K10" s="325" t="s">
        <v>85</v>
      </c>
    </row>
    <row r="11" customHeight="1" spans="1:11">
      <c r="A11" s="255" t="s">
        <v>89</v>
      </c>
      <c r="B11" s="279" t="s">
        <v>84</v>
      </c>
      <c r="C11" s="250" t="s">
        <v>85</v>
      </c>
      <c r="D11" s="264"/>
      <c r="E11" s="258" t="s">
        <v>91</v>
      </c>
      <c r="F11" s="279" t="s">
        <v>84</v>
      </c>
      <c r="G11" s="250" t="s">
        <v>85</v>
      </c>
      <c r="H11" s="279"/>
      <c r="I11" s="258" t="s">
        <v>96</v>
      </c>
      <c r="J11" s="279" t="s">
        <v>84</v>
      </c>
      <c r="K11" s="251" t="s">
        <v>85</v>
      </c>
    </row>
    <row r="12" customHeight="1" spans="1:11">
      <c r="A12" s="269" t="s">
        <v>202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4"/>
    </row>
    <row r="13" customHeight="1" spans="1:11">
      <c r="A13" s="280" t="s">
        <v>213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214</v>
      </c>
      <c r="B14" s="282"/>
      <c r="C14" s="282"/>
      <c r="D14" s="282"/>
      <c r="E14" s="282"/>
      <c r="F14" s="282"/>
      <c r="G14" s="282"/>
      <c r="H14" s="282"/>
      <c r="I14" s="326"/>
      <c r="J14" s="326"/>
      <c r="K14" s="327"/>
    </row>
    <row r="15" customHeight="1" spans="1:11">
      <c r="A15" s="283" t="s">
        <v>215</v>
      </c>
      <c r="B15" s="284"/>
      <c r="C15" s="284"/>
      <c r="D15" s="285"/>
      <c r="E15" s="286"/>
      <c r="F15" s="284"/>
      <c r="G15" s="284"/>
      <c r="H15" s="285"/>
      <c r="I15" s="328"/>
      <c r="J15" s="329"/>
      <c r="K15" s="330"/>
    </row>
    <row r="16" customHeight="1" spans="1:11">
      <c r="A16" s="287" t="s">
        <v>216</v>
      </c>
      <c r="B16" s="288"/>
      <c r="C16" s="288"/>
      <c r="D16" s="289"/>
      <c r="E16" s="290"/>
      <c r="F16" s="288"/>
      <c r="G16" s="288"/>
      <c r="H16" s="289"/>
      <c r="I16" s="331"/>
      <c r="J16" s="332"/>
      <c r="K16" s="333"/>
    </row>
    <row r="17" customHeight="1" spans="1:11">
      <c r="A17" s="291" t="s">
        <v>217</v>
      </c>
      <c r="B17" s="292"/>
      <c r="C17" s="292"/>
      <c r="D17" s="292"/>
      <c r="E17" s="292"/>
      <c r="F17" s="292"/>
      <c r="G17" s="292"/>
      <c r="H17" s="292"/>
      <c r="I17" s="292"/>
      <c r="J17" s="292"/>
      <c r="K17" s="334"/>
    </row>
    <row r="18" customHeight="1" spans="1:11">
      <c r="A18" s="280" t="s">
        <v>218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</row>
    <row r="19" customHeight="1" spans="1:11">
      <c r="A19" s="281"/>
      <c r="B19" s="282"/>
      <c r="C19" s="282"/>
      <c r="D19" s="282"/>
      <c r="E19" s="282"/>
      <c r="F19" s="282"/>
      <c r="G19" s="282"/>
      <c r="H19" s="282"/>
      <c r="I19" s="326"/>
      <c r="J19" s="326"/>
      <c r="K19" s="327"/>
    </row>
    <row r="20" customHeight="1" spans="1:11">
      <c r="A20" s="283"/>
      <c r="B20" s="284"/>
      <c r="C20" s="284"/>
      <c r="D20" s="285"/>
      <c r="E20" s="286"/>
      <c r="F20" s="284"/>
      <c r="G20" s="284"/>
      <c r="H20" s="285"/>
      <c r="I20" s="328"/>
      <c r="J20" s="329"/>
      <c r="K20" s="330"/>
    </row>
    <row r="21" customHeight="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34"/>
    </row>
    <row r="22" customHeight="1" spans="1:11">
      <c r="A22" s="293" t="s">
        <v>126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</row>
    <row r="23" customHeight="1" spans="1:11">
      <c r="A23" s="157" t="s">
        <v>127</v>
      </c>
      <c r="B23" s="192"/>
      <c r="C23" s="192"/>
      <c r="D23" s="192"/>
      <c r="E23" s="192"/>
      <c r="F23" s="192"/>
      <c r="G23" s="192"/>
      <c r="H23" s="192"/>
      <c r="I23" s="192"/>
      <c r="J23" s="192"/>
      <c r="K23" s="223"/>
    </row>
    <row r="24" customHeight="1" spans="1:11">
      <c r="A24" s="169" t="s">
        <v>128</v>
      </c>
      <c r="B24" s="171"/>
      <c r="C24" s="250" t="s">
        <v>66</v>
      </c>
      <c r="D24" s="250" t="s">
        <v>67</v>
      </c>
      <c r="E24" s="168"/>
      <c r="F24" s="168"/>
      <c r="G24" s="168"/>
      <c r="H24" s="168"/>
      <c r="I24" s="168"/>
      <c r="J24" s="168"/>
      <c r="K24" s="217"/>
    </row>
    <row r="25" customHeight="1" spans="1:11">
      <c r="A25" s="294" t="s">
        <v>219</v>
      </c>
      <c r="B25" s="295"/>
      <c r="C25" s="295"/>
      <c r="D25" s="295"/>
      <c r="E25" s="295"/>
      <c r="F25" s="295"/>
      <c r="G25" s="295"/>
      <c r="H25" s="295"/>
      <c r="I25" s="295"/>
      <c r="J25" s="295"/>
      <c r="K25" s="335"/>
    </row>
    <row r="26" customHeight="1" spans="1:11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6"/>
    </row>
    <row r="27" customHeight="1" spans="1:11">
      <c r="A27" s="273" t="s">
        <v>137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</row>
    <row r="28" customHeight="1" spans="1:11">
      <c r="A28" s="243" t="s">
        <v>138</v>
      </c>
      <c r="B28" s="276" t="s">
        <v>94</v>
      </c>
      <c r="C28" s="276" t="s">
        <v>95</v>
      </c>
      <c r="D28" s="276" t="s">
        <v>87</v>
      </c>
      <c r="E28" s="244" t="s">
        <v>139</v>
      </c>
      <c r="F28" s="276" t="s">
        <v>94</v>
      </c>
      <c r="G28" s="276" t="s">
        <v>95</v>
      </c>
      <c r="H28" s="276" t="s">
        <v>87</v>
      </c>
      <c r="I28" s="244" t="s">
        <v>140</v>
      </c>
      <c r="J28" s="276" t="s">
        <v>94</v>
      </c>
      <c r="K28" s="325" t="s">
        <v>95</v>
      </c>
    </row>
    <row r="29" customHeight="1" spans="1:11">
      <c r="A29" s="261" t="s">
        <v>86</v>
      </c>
      <c r="B29" s="250" t="s">
        <v>94</v>
      </c>
      <c r="C29" s="250" t="s">
        <v>95</v>
      </c>
      <c r="D29" s="250" t="s">
        <v>87</v>
      </c>
      <c r="E29" s="298" t="s">
        <v>93</v>
      </c>
      <c r="F29" s="250" t="s">
        <v>94</v>
      </c>
      <c r="G29" s="250" t="s">
        <v>95</v>
      </c>
      <c r="H29" s="250" t="s">
        <v>87</v>
      </c>
      <c r="I29" s="298" t="s">
        <v>104</v>
      </c>
      <c r="J29" s="250" t="s">
        <v>94</v>
      </c>
      <c r="K29" s="251" t="s">
        <v>95</v>
      </c>
    </row>
    <row r="30" customHeight="1" spans="1:11">
      <c r="A30" s="249" t="s">
        <v>97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7"/>
    </row>
    <row r="31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8"/>
    </row>
    <row r="32" customHeight="1" spans="1:11">
      <c r="A32" s="302" t="s">
        <v>220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</row>
    <row r="33" ht="17.25" customHeight="1" spans="1:11">
      <c r="A33" s="303" t="s">
        <v>221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9"/>
    </row>
    <row r="34" ht="17.25" customHeight="1" spans="1:11">
      <c r="A34" s="305" t="s">
        <v>222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40"/>
    </row>
    <row r="35" ht="17.25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40"/>
    </row>
    <row r="36" ht="17.25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7.25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7.25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7.25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7.25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40"/>
    </row>
    <row r="42" ht="17.25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40"/>
    </row>
    <row r="43" ht="17.25" customHeight="1" spans="1:11">
      <c r="A43" s="305"/>
      <c r="B43" s="306"/>
      <c r="C43" s="306"/>
      <c r="D43" s="306"/>
      <c r="E43" s="306"/>
      <c r="F43" s="306"/>
      <c r="G43" s="306"/>
      <c r="H43" s="306"/>
      <c r="I43" s="306"/>
      <c r="J43" s="306"/>
      <c r="K43" s="340"/>
    </row>
    <row r="44" ht="17.25" customHeight="1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38"/>
    </row>
    <row r="45" customHeight="1" spans="1:11">
      <c r="A45" s="302" t="s">
        <v>223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</row>
    <row r="46" ht="18" customHeight="1" spans="1:11">
      <c r="A46" s="307" t="s">
        <v>202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41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1"/>
    </row>
    <row r="48" ht="18" customHeight="1" spans="1:11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336"/>
    </row>
    <row r="49" ht="21" customHeight="1" spans="1:11">
      <c r="A49" s="309" t="s">
        <v>142</v>
      </c>
      <c r="B49" s="310" t="s">
        <v>143</v>
      </c>
      <c r="C49" s="310"/>
      <c r="D49" s="311" t="s">
        <v>144</v>
      </c>
      <c r="E49" s="312" t="s">
        <v>145</v>
      </c>
      <c r="F49" s="311" t="s">
        <v>146</v>
      </c>
      <c r="G49" s="313"/>
      <c r="H49" s="314" t="s">
        <v>147</v>
      </c>
      <c r="I49" s="314"/>
      <c r="J49" s="310"/>
      <c r="K49" s="342"/>
    </row>
    <row r="50" customHeight="1" spans="1:11">
      <c r="A50" s="315" t="s">
        <v>148</v>
      </c>
      <c r="B50" s="316"/>
      <c r="C50" s="316"/>
      <c r="D50" s="316"/>
      <c r="E50" s="316"/>
      <c r="F50" s="316"/>
      <c r="G50" s="316"/>
      <c r="H50" s="316"/>
      <c r="I50" s="316"/>
      <c r="J50" s="316"/>
      <c r="K50" s="343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44"/>
    </row>
    <row r="52" customHeight="1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45"/>
    </row>
    <row r="53" ht="21" customHeight="1" spans="1:11">
      <c r="A53" s="309" t="s">
        <v>142</v>
      </c>
      <c r="B53" s="310" t="s">
        <v>143</v>
      </c>
      <c r="C53" s="310"/>
      <c r="D53" s="311" t="s">
        <v>144</v>
      </c>
      <c r="E53" s="311"/>
      <c r="F53" s="311" t="s">
        <v>146</v>
      </c>
      <c r="G53" s="311"/>
      <c r="H53" s="314" t="s">
        <v>147</v>
      </c>
      <c r="I53" s="314"/>
      <c r="J53" s="346"/>
      <c r="K53" s="3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7" workbookViewId="0">
      <selection activeCell="N19" sqref="N19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s="100" customFormat="1" ht="30" customHeight="1" spans="1:17">
      <c r="A1" s="102" t="s">
        <v>150</v>
      </c>
      <c r="B1" s="103"/>
      <c r="C1" s="103"/>
      <c r="D1" s="103"/>
      <c r="E1" s="103"/>
      <c r="F1" s="103"/>
      <c r="G1" s="103"/>
      <c r="H1" s="103"/>
      <c r="I1" s="103"/>
      <c r="J1" s="103"/>
      <c r="K1" s="136"/>
      <c r="L1" s="136"/>
      <c r="M1" s="136"/>
      <c r="N1" s="136"/>
      <c r="O1" s="136"/>
      <c r="P1" s="136"/>
      <c r="Q1" s="136"/>
    </row>
    <row r="2" s="100" customFormat="1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7" t="s">
        <v>57</v>
      </c>
      <c r="K2" s="138" t="s">
        <v>224</v>
      </c>
      <c r="L2" s="138"/>
      <c r="M2" s="138"/>
      <c r="N2" s="138"/>
      <c r="O2" s="139"/>
      <c r="P2" s="139"/>
      <c r="Q2" s="151"/>
    </row>
    <row r="3" s="100" customFormat="1" ht="29.1" customHeight="1" spans="1:17">
      <c r="A3" s="108" t="s">
        <v>152</v>
      </c>
      <c r="B3" s="109" t="s">
        <v>153</v>
      </c>
      <c r="C3" s="110"/>
      <c r="D3" s="110"/>
      <c r="E3" s="110"/>
      <c r="F3" s="110"/>
      <c r="G3" s="110"/>
      <c r="H3" s="111"/>
      <c r="I3" s="115"/>
      <c r="J3" s="140" t="s">
        <v>154</v>
      </c>
      <c r="K3" s="141"/>
      <c r="L3" s="141"/>
      <c r="M3" s="141"/>
      <c r="N3" s="141"/>
      <c r="O3" s="142"/>
      <c r="P3" s="142"/>
      <c r="Q3" s="152"/>
    </row>
    <row r="4" s="100" customFormat="1" ht="29.1" customHeight="1" spans="1:17">
      <c r="A4" s="112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7" t="s">
        <v>117</v>
      </c>
      <c r="I4" s="115"/>
      <c r="J4" s="143"/>
      <c r="K4" s="144" t="s">
        <v>111</v>
      </c>
      <c r="L4" s="144" t="s">
        <v>112</v>
      </c>
      <c r="M4" s="145" t="s">
        <v>113</v>
      </c>
      <c r="N4" s="144" t="s">
        <v>114</v>
      </c>
      <c r="O4" s="144" t="s">
        <v>115</v>
      </c>
      <c r="P4" s="144" t="s">
        <v>116</v>
      </c>
      <c r="Q4" s="131" t="s">
        <v>155</v>
      </c>
    </row>
    <row r="5" s="100" customFormat="1" ht="29.1" customHeight="1" spans="1:17">
      <c r="A5" s="116"/>
      <c r="B5" s="117" t="s">
        <v>156</v>
      </c>
      <c r="C5" s="117" t="s">
        <v>157</v>
      </c>
      <c r="D5" s="117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15"/>
      <c r="J5" s="143"/>
      <c r="K5" s="146" t="s">
        <v>156</v>
      </c>
      <c r="L5" s="146" t="s">
        <v>157</v>
      </c>
      <c r="M5" s="146" t="s">
        <v>158</v>
      </c>
      <c r="N5" s="146" t="s">
        <v>159</v>
      </c>
      <c r="O5" s="146" t="s">
        <v>160</v>
      </c>
      <c r="P5" s="146" t="s">
        <v>161</v>
      </c>
      <c r="Q5" s="146" t="s">
        <v>162</v>
      </c>
    </row>
    <row r="6" s="100" customFormat="1" ht="29.1" customHeight="1" spans="1:17">
      <c r="A6" s="118" t="s">
        <v>163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15"/>
      <c r="J6" s="118" t="s">
        <v>163</v>
      </c>
      <c r="K6" s="147" t="s">
        <v>167</v>
      </c>
      <c r="L6" s="147" t="s">
        <v>173</v>
      </c>
      <c r="M6" s="147" t="s">
        <v>164</v>
      </c>
      <c r="N6" s="236">
        <f>-0.5-1</f>
        <v>-1.5</v>
      </c>
      <c r="O6" s="147" t="s">
        <v>164</v>
      </c>
      <c r="P6" s="147" t="s">
        <v>165</v>
      </c>
      <c r="Q6" s="147"/>
    </row>
    <row r="7" s="100" customFormat="1" ht="29.1" customHeight="1" spans="1:17">
      <c r="A7" s="118" t="s">
        <v>166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15"/>
      <c r="J7" s="118" t="s">
        <v>166</v>
      </c>
      <c r="K7" s="147" t="s">
        <v>167</v>
      </c>
      <c r="L7" s="147" t="s">
        <v>167</v>
      </c>
      <c r="M7" s="147" t="s">
        <v>167</v>
      </c>
      <c r="N7" s="236" t="s">
        <v>168</v>
      </c>
      <c r="O7" s="147" t="s">
        <v>167</v>
      </c>
      <c r="P7" s="147" t="s">
        <v>167</v>
      </c>
      <c r="Q7" s="147"/>
    </row>
    <row r="8" s="100" customFormat="1" ht="29.1" customHeight="1" spans="1:17">
      <c r="A8" s="118" t="s">
        <v>169</v>
      </c>
      <c r="B8" s="234">
        <f t="shared" si="0"/>
        <v>65.5</v>
      </c>
      <c r="C8" s="234">
        <f t="shared" si="1"/>
        <v>66.5</v>
      </c>
      <c r="D8" s="120">
        <v>68.5</v>
      </c>
      <c r="E8" s="234">
        <f t="shared" si="2"/>
        <v>70.5</v>
      </c>
      <c r="F8" s="234">
        <f t="shared" si="3"/>
        <v>72.5</v>
      </c>
      <c r="G8" s="234">
        <f t="shared" si="4"/>
        <v>73.5</v>
      </c>
      <c r="H8" s="234">
        <f t="shared" si="5"/>
        <v>74.5</v>
      </c>
      <c r="I8" s="115"/>
      <c r="J8" s="118" t="s">
        <v>169</v>
      </c>
      <c r="K8" s="148" t="s">
        <v>181</v>
      </c>
      <c r="L8" s="147" t="s">
        <v>167</v>
      </c>
      <c r="M8" s="147" t="s">
        <v>167</v>
      </c>
      <c r="N8" s="147" t="s">
        <v>167</v>
      </c>
      <c r="O8" s="128" t="s">
        <v>170</v>
      </c>
      <c r="P8" s="128" t="s">
        <v>170</v>
      </c>
      <c r="Q8" s="128"/>
    </row>
    <row r="9" s="100" customFormat="1" ht="29.1" customHeight="1" spans="1:17">
      <c r="A9" s="118" t="s">
        <v>172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15"/>
      <c r="J9" s="118" t="s">
        <v>172</v>
      </c>
      <c r="K9" s="147" t="s">
        <v>167</v>
      </c>
      <c r="L9" s="147" t="s">
        <v>173</v>
      </c>
      <c r="M9" s="128" t="s">
        <v>173</v>
      </c>
      <c r="N9" s="147" t="s">
        <v>167</v>
      </c>
      <c r="O9" s="128" t="s">
        <v>173</v>
      </c>
      <c r="P9" s="147" t="s">
        <v>173</v>
      </c>
      <c r="Q9" s="147"/>
    </row>
    <row r="10" s="100" customFormat="1" ht="29.1" customHeight="1" spans="1:17">
      <c r="A10" s="118" t="s">
        <v>174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15"/>
      <c r="J10" s="118" t="s">
        <v>174</v>
      </c>
      <c r="K10" s="147" t="s">
        <v>173</v>
      </c>
      <c r="L10" s="147" t="s">
        <v>167</v>
      </c>
      <c r="M10" s="147" t="s">
        <v>225</v>
      </c>
      <c r="N10" s="147" t="s">
        <v>167</v>
      </c>
      <c r="O10" s="147" t="s">
        <v>167</v>
      </c>
      <c r="P10" s="128" t="s">
        <v>226</v>
      </c>
      <c r="Q10" s="128"/>
    </row>
    <row r="11" s="100" customFormat="1" ht="29.1" customHeight="1" spans="1:17">
      <c r="A11" s="118" t="s">
        <v>176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15"/>
      <c r="J11" s="118" t="s">
        <v>176</v>
      </c>
      <c r="K11" s="147" t="s">
        <v>167</v>
      </c>
      <c r="L11" s="147" t="s">
        <v>173</v>
      </c>
      <c r="M11" s="128" t="s">
        <v>177</v>
      </c>
      <c r="N11" s="148" t="s">
        <v>178</v>
      </c>
      <c r="O11" s="128" t="s">
        <v>177</v>
      </c>
      <c r="P11" s="128" t="s">
        <v>179</v>
      </c>
      <c r="Q11" s="128"/>
    </row>
    <row r="12" s="100" customFormat="1" ht="29.1" customHeight="1" spans="1:17">
      <c r="A12" s="118" t="s">
        <v>180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15"/>
      <c r="J12" s="118" t="s">
        <v>180</v>
      </c>
      <c r="K12" s="147" t="s">
        <v>173</v>
      </c>
      <c r="L12" s="147" t="s">
        <v>167</v>
      </c>
      <c r="M12" s="128" t="s">
        <v>165</v>
      </c>
      <c r="N12" s="147" t="s">
        <v>167</v>
      </c>
      <c r="O12" s="128" t="s">
        <v>165</v>
      </c>
      <c r="P12" s="128" t="s">
        <v>177</v>
      </c>
      <c r="Q12" s="128"/>
    </row>
    <row r="13" s="100" customFormat="1" ht="29.1" customHeight="1" spans="1:17">
      <c r="A13" s="118" t="s">
        <v>182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15"/>
      <c r="J13" s="118" t="s">
        <v>182</v>
      </c>
      <c r="K13" s="147" t="s">
        <v>167</v>
      </c>
      <c r="L13" s="147" t="s">
        <v>173</v>
      </c>
      <c r="M13" s="147" t="s">
        <v>167</v>
      </c>
      <c r="N13" s="148" t="s">
        <v>183</v>
      </c>
      <c r="O13" s="147" t="s">
        <v>167</v>
      </c>
      <c r="P13" s="128" t="s">
        <v>184</v>
      </c>
      <c r="Q13" s="128"/>
    </row>
    <row r="14" s="100" customFormat="1" ht="29.1" customHeight="1" spans="1:17">
      <c r="A14" s="121" t="s">
        <v>185</v>
      </c>
      <c r="B14" s="119">
        <f>C14-0.8</f>
        <v>24.9</v>
      </c>
      <c r="C14" s="119">
        <f>D14-0.8</f>
        <v>25.7</v>
      </c>
      <c r="D14" s="120">
        <v>26.5</v>
      </c>
      <c r="E14" s="119">
        <f>D14+0.8</f>
        <v>27.3</v>
      </c>
      <c r="F14" s="119">
        <f>E14+0.8</f>
        <v>28.1</v>
      </c>
      <c r="G14" s="119">
        <f>F14+1.3</f>
        <v>29.4</v>
      </c>
      <c r="H14" s="119">
        <f>G14+1.3</f>
        <v>30.7</v>
      </c>
      <c r="I14" s="115"/>
      <c r="J14" s="121" t="s">
        <v>185</v>
      </c>
      <c r="K14" s="147" t="s">
        <v>167</v>
      </c>
      <c r="L14" s="148" t="s">
        <v>179</v>
      </c>
      <c r="M14" s="128" t="s">
        <v>186</v>
      </c>
      <c r="N14" s="148" t="s">
        <v>187</v>
      </c>
      <c r="O14" s="128" t="s">
        <v>186</v>
      </c>
      <c r="P14" s="147" t="s">
        <v>167</v>
      </c>
      <c r="Q14" s="128"/>
    </row>
    <row r="15" s="100" customFormat="1" ht="29.1" customHeight="1" spans="1:17">
      <c r="A15" s="118" t="s">
        <v>189</v>
      </c>
      <c r="B15" s="119">
        <f>C15-0.7</f>
        <v>20.6</v>
      </c>
      <c r="C15" s="119">
        <f>D15-0.7</f>
        <v>21.3</v>
      </c>
      <c r="D15" s="120">
        <v>22</v>
      </c>
      <c r="E15" s="119">
        <f>D15+0.7</f>
        <v>22.7</v>
      </c>
      <c r="F15" s="119">
        <f>E15+0.7</f>
        <v>23.4</v>
      </c>
      <c r="G15" s="119">
        <f>F15+1</f>
        <v>24.4</v>
      </c>
      <c r="H15" s="119">
        <f>G15+1</f>
        <v>25.4</v>
      </c>
      <c r="I15" s="115"/>
      <c r="J15" s="118" t="s">
        <v>189</v>
      </c>
      <c r="K15" s="147" t="s">
        <v>167</v>
      </c>
      <c r="L15" s="147" t="s">
        <v>173</v>
      </c>
      <c r="M15" s="147" t="s">
        <v>167</v>
      </c>
      <c r="N15" s="147" t="s">
        <v>167</v>
      </c>
      <c r="O15" s="147" t="s">
        <v>167</v>
      </c>
      <c r="P15" s="128" t="s">
        <v>190</v>
      </c>
      <c r="Q15" s="128"/>
    </row>
    <row r="16" s="100" customFormat="1" ht="29.1" customHeight="1" spans="1:17">
      <c r="A16" s="118" t="s">
        <v>191</v>
      </c>
      <c r="B16" s="119">
        <f t="shared" ref="B16:B21" si="10">C16-0.5</f>
        <v>14</v>
      </c>
      <c r="C16" s="119">
        <f t="shared" ref="C16:C21" si="11">D16-0.5</f>
        <v>14.5</v>
      </c>
      <c r="D16" s="122">
        <v>15</v>
      </c>
      <c r="E16" s="119">
        <f>D16+0.5</f>
        <v>15.5</v>
      </c>
      <c r="F16" s="119">
        <f>E16+0.5</f>
        <v>16</v>
      </c>
      <c r="G16" s="119">
        <f>F16+0.7</f>
        <v>16.7</v>
      </c>
      <c r="H16" s="119">
        <f>G16+0.7</f>
        <v>17.4</v>
      </c>
      <c r="I16" s="115"/>
      <c r="J16" s="118" t="s">
        <v>191</v>
      </c>
      <c r="K16" s="147" t="s">
        <v>167</v>
      </c>
      <c r="L16" s="147" t="s">
        <v>173</v>
      </c>
      <c r="M16" s="147" t="s">
        <v>167</v>
      </c>
      <c r="N16" s="147" t="s">
        <v>167</v>
      </c>
      <c r="O16" s="147" t="s">
        <v>167</v>
      </c>
      <c r="P16" s="147" t="s">
        <v>167</v>
      </c>
      <c r="Q16" s="128"/>
    </row>
    <row r="17" s="100" customFormat="1" ht="29.1" customHeight="1" spans="1:17">
      <c r="A17" s="118" t="s">
        <v>192</v>
      </c>
      <c r="B17" s="119">
        <f>C17</f>
        <v>10.5</v>
      </c>
      <c r="C17" s="119">
        <f>D17</f>
        <v>10.5</v>
      </c>
      <c r="D17" s="122">
        <v>10.5</v>
      </c>
      <c r="E17" s="119">
        <f t="shared" ref="E17:H17" si="12">D17</f>
        <v>10.5</v>
      </c>
      <c r="F17" s="119">
        <f t="shared" si="12"/>
        <v>10.5</v>
      </c>
      <c r="G17" s="119">
        <f t="shared" si="12"/>
        <v>10.5</v>
      </c>
      <c r="H17" s="119">
        <f t="shared" si="12"/>
        <v>10.5</v>
      </c>
      <c r="I17" s="115"/>
      <c r="J17" s="118" t="s">
        <v>192</v>
      </c>
      <c r="K17" s="128" t="s">
        <v>193</v>
      </c>
      <c r="L17" s="147" t="s">
        <v>167</v>
      </c>
      <c r="M17" s="128" t="s">
        <v>193</v>
      </c>
      <c r="N17" s="148" t="s">
        <v>179</v>
      </c>
      <c r="O17" s="128" t="s">
        <v>193</v>
      </c>
      <c r="P17" s="128" t="s">
        <v>168</v>
      </c>
      <c r="Q17" s="128"/>
    </row>
    <row r="18" s="100" customFormat="1" ht="29.1" customHeight="1" spans="1:17">
      <c r="A18" s="118" t="s">
        <v>194</v>
      </c>
      <c r="B18" s="119">
        <f>C18-1</f>
        <v>57</v>
      </c>
      <c r="C18" s="119">
        <f t="shared" ref="C18:C22" si="13">D18-1</f>
        <v>58</v>
      </c>
      <c r="D18" s="122">
        <v>59</v>
      </c>
      <c r="E18" s="119">
        <f>D18+1</f>
        <v>60</v>
      </c>
      <c r="F18" s="119">
        <f t="shared" ref="F18:F23" si="14">E18+1</f>
        <v>61</v>
      </c>
      <c r="G18" s="119">
        <f>F18+1.5</f>
        <v>62.5</v>
      </c>
      <c r="H18" s="119">
        <f>G18+1.5</f>
        <v>64</v>
      </c>
      <c r="I18" s="115"/>
      <c r="J18" s="118" t="s">
        <v>194</v>
      </c>
      <c r="K18" s="128" t="s">
        <v>164</v>
      </c>
      <c r="L18" s="128" t="s">
        <v>164</v>
      </c>
      <c r="M18" s="128" t="s">
        <v>164</v>
      </c>
      <c r="N18" s="148" t="s">
        <v>195</v>
      </c>
      <c r="O18" s="128" t="s">
        <v>164</v>
      </c>
      <c r="P18" s="128" t="s">
        <v>227</v>
      </c>
      <c r="Q18" s="128"/>
    </row>
    <row r="19" s="100" customFormat="1" ht="29.1" customHeight="1" spans="1:17">
      <c r="A19" s="118" t="s">
        <v>197</v>
      </c>
      <c r="B19" s="119">
        <f>C19-1</f>
        <v>55</v>
      </c>
      <c r="C19" s="119">
        <f t="shared" si="13"/>
        <v>56</v>
      </c>
      <c r="D19" s="122">
        <v>57</v>
      </c>
      <c r="E19" s="119">
        <f>D19+1</f>
        <v>58</v>
      </c>
      <c r="F19" s="119">
        <f t="shared" si="14"/>
        <v>59</v>
      </c>
      <c r="G19" s="119">
        <f>F19+1.5</f>
        <v>60.5</v>
      </c>
      <c r="H19" s="119">
        <f>G19+1.5</f>
        <v>62</v>
      </c>
      <c r="I19" s="115"/>
      <c r="J19" s="118" t="s">
        <v>197</v>
      </c>
      <c r="K19" s="147" t="s">
        <v>173</v>
      </c>
      <c r="L19" s="147" t="s">
        <v>167</v>
      </c>
      <c r="M19" s="147" t="s">
        <v>167</v>
      </c>
      <c r="N19" s="147" t="s">
        <v>167</v>
      </c>
      <c r="O19" s="147" t="s">
        <v>167</v>
      </c>
      <c r="P19" s="128" t="s">
        <v>190</v>
      </c>
      <c r="Q19" s="128"/>
    </row>
    <row r="20" s="100" customFormat="1" ht="29.1" customHeight="1" spans="1:17">
      <c r="A20" s="118" t="s">
        <v>198</v>
      </c>
      <c r="B20" s="119">
        <f t="shared" si="10"/>
        <v>36</v>
      </c>
      <c r="C20" s="119">
        <f t="shared" si="11"/>
        <v>36.5</v>
      </c>
      <c r="D20" s="122">
        <v>37</v>
      </c>
      <c r="E20" s="119">
        <f t="shared" ref="E20:G20" si="15">D20+0.5</f>
        <v>37.5</v>
      </c>
      <c r="F20" s="119">
        <f t="shared" si="15"/>
        <v>38</v>
      </c>
      <c r="G20" s="119">
        <f t="shared" si="15"/>
        <v>38.5</v>
      </c>
      <c r="H20" s="119">
        <f t="shared" ref="H20:H23" si="16">G20</f>
        <v>38.5</v>
      </c>
      <c r="I20" s="115"/>
      <c r="J20" s="118" t="s">
        <v>198</v>
      </c>
      <c r="K20" s="147" t="s">
        <v>167</v>
      </c>
      <c r="L20" s="147" t="s">
        <v>173</v>
      </c>
      <c r="M20" s="128" t="s">
        <v>190</v>
      </c>
      <c r="N20" s="148" t="s">
        <v>187</v>
      </c>
      <c r="O20" s="128" t="s">
        <v>186</v>
      </c>
      <c r="P20" s="128" t="s">
        <v>190</v>
      </c>
      <c r="Q20" s="128"/>
    </row>
    <row r="21" s="100" customFormat="1" ht="29.1" customHeight="1" spans="1:17">
      <c r="A21" s="118" t="s">
        <v>199</v>
      </c>
      <c r="B21" s="119">
        <f t="shared" si="10"/>
        <v>26</v>
      </c>
      <c r="C21" s="119">
        <f t="shared" si="11"/>
        <v>26.5</v>
      </c>
      <c r="D21" s="122">
        <v>27</v>
      </c>
      <c r="E21" s="119">
        <f>D21+0.5</f>
        <v>27.5</v>
      </c>
      <c r="F21" s="119">
        <f>E21+0.5</f>
        <v>28</v>
      </c>
      <c r="G21" s="119">
        <f>F21+0.75</f>
        <v>28.75</v>
      </c>
      <c r="H21" s="119">
        <f t="shared" si="16"/>
        <v>28.75</v>
      </c>
      <c r="I21" s="115"/>
      <c r="J21" s="118" t="s">
        <v>199</v>
      </c>
      <c r="K21" s="128" t="s">
        <v>164</v>
      </c>
      <c r="L21" s="147" t="s">
        <v>167</v>
      </c>
      <c r="M21" s="147" t="s">
        <v>167</v>
      </c>
      <c r="N21" s="147" t="s">
        <v>167</v>
      </c>
      <c r="O21" s="147" t="s">
        <v>167</v>
      </c>
      <c r="P21" s="128" t="s">
        <v>168</v>
      </c>
      <c r="Q21" s="128"/>
    </row>
    <row r="22" s="100" customFormat="1" ht="29.1" customHeight="1" spans="1:17">
      <c r="A22" s="118" t="s">
        <v>200</v>
      </c>
      <c r="B22" s="119">
        <f>C22</f>
        <v>18</v>
      </c>
      <c r="C22" s="119">
        <f t="shared" si="13"/>
        <v>18</v>
      </c>
      <c r="D22" s="122">
        <v>19</v>
      </c>
      <c r="E22" s="119">
        <f>D22</f>
        <v>19</v>
      </c>
      <c r="F22" s="119">
        <f>E22+1.5</f>
        <v>20.5</v>
      </c>
      <c r="G22" s="119">
        <f>F22</f>
        <v>20.5</v>
      </c>
      <c r="H22" s="119">
        <f t="shared" si="16"/>
        <v>20.5</v>
      </c>
      <c r="I22" s="115"/>
      <c r="J22" s="118" t="s">
        <v>200</v>
      </c>
      <c r="K22" s="147" t="s">
        <v>167</v>
      </c>
      <c r="L22" s="128" t="s">
        <v>164</v>
      </c>
      <c r="M22" s="128" t="s">
        <v>190</v>
      </c>
      <c r="N22" s="128" t="s">
        <v>168</v>
      </c>
      <c r="O22" s="128" t="s">
        <v>168</v>
      </c>
      <c r="P22" s="147" t="s">
        <v>167</v>
      </c>
      <c r="Q22" s="128"/>
    </row>
    <row r="23" s="100" customFormat="1" ht="29.1" customHeight="1" spans="1:17">
      <c r="A23" s="118" t="s">
        <v>201</v>
      </c>
      <c r="B23" s="119">
        <f>C23</f>
        <v>16</v>
      </c>
      <c r="C23" s="119">
        <f>D23-0.5</f>
        <v>16</v>
      </c>
      <c r="D23" s="235">
        <v>16.5</v>
      </c>
      <c r="E23" s="119">
        <f>D23</f>
        <v>16.5</v>
      </c>
      <c r="F23" s="119">
        <f t="shared" si="14"/>
        <v>17.5</v>
      </c>
      <c r="G23" s="119">
        <f>F23</f>
        <v>17.5</v>
      </c>
      <c r="H23" s="119">
        <f t="shared" si="16"/>
        <v>17.5</v>
      </c>
      <c r="I23" s="115"/>
      <c r="J23" s="118" t="s">
        <v>201</v>
      </c>
      <c r="K23" s="128" t="s">
        <v>164</v>
      </c>
      <c r="L23" s="147" t="s">
        <v>167</v>
      </c>
      <c r="M23" s="147" t="s">
        <v>167</v>
      </c>
      <c r="N23" s="147" t="s">
        <v>167</v>
      </c>
      <c r="O23" s="147" t="s">
        <v>167</v>
      </c>
      <c r="P23" s="128" t="s">
        <v>190</v>
      </c>
      <c r="Q23" s="128"/>
    </row>
    <row r="24" s="100" customFormat="1" ht="29.1" customHeight="1" spans="1:17">
      <c r="A24" s="130"/>
      <c r="B24" s="131"/>
      <c r="C24" s="132"/>
      <c r="D24" s="132"/>
      <c r="E24" s="133"/>
      <c r="F24" s="133"/>
      <c r="G24" s="131"/>
      <c r="H24" s="115"/>
      <c r="I24" s="115"/>
      <c r="J24" s="130"/>
      <c r="K24" s="128"/>
      <c r="L24" s="128"/>
      <c r="M24" s="128"/>
      <c r="N24" s="128"/>
      <c r="O24" s="128"/>
      <c r="P24" s="128"/>
      <c r="Q24" s="128"/>
    </row>
    <row r="25" s="100" customFormat="1" ht="29.1" customHeight="1" spans="1:17">
      <c r="A25" s="130"/>
      <c r="B25" s="131"/>
      <c r="C25" s="132"/>
      <c r="D25" s="132"/>
      <c r="E25" s="133"/>
      <c r="F25" s="133"/>
      <c r="G25" s="131"/>
      <c r="H25" s="115"/>
      <c r="I25" s="115"/>
      <c r="J25" s="131"/>
      <c r="K25" s="131"/>
      <c r="L25" s="128"/>
      <c r="M25" s="131"/>
      <c r="N25" s="131"/>
      <c r="O25" s="131"/>
      <c r="P25" s="131"/>
      <c r="Q25" s="131"/>
    </row>
    <row r="26" s="100" customFormat="1" ht="14.25" spans="1:17">
      <c r="A26" s="134" t="s">
        <v>202</v>
      </c>
      <c r="D26" s="135"/>
      <c r="E26" s="135"/>
      <c r="F26" s="135"/>
      <c r="G26" s="135"/>
      <c r="H26" s="135"/>
      <c r="I26" s="135"/>
      <c r="J26" s="135"/>
      <c r="K26" s="149"/>
      <c r="L26" s="149"/>
      <c r="M26" s="149"/>
      <c r="N26" s="149"/>
      <c r="O26" s="149"/>
      <c r="P26" s="149"/>
      <c r="Q26" s="149"/>
    </row>
    <row r="27" s="100" customFormat="1" ht="14.25" spans="1:17">
      <c r="A27" s="100" t="s">
        <v>203</v>
      </c>
      <c r="B27" s="135"/>
      <c r="C27" s="135"/>
      <c r="D27" s="135"/>
      <c r="E27" s="135"/>
      <c r="F27" s="135"/>
      <c r="G27" s="135"/>
      <c r="H27" s="135"/>
      <c r="I27" s="135"/>
      <c r="J27" s="134" t="s">
        <v>204</v>
      </c>
      <c r="K27" s="150"/>
      <c r="L27" s="150" t="s">
        <v>205</v>
      </c>
      <c r="M27" s="150"/>
      <c r="N27" s="150" t="s">
        <v>206</v>
      </c>
      <c r="O27" s="150"/>
      <c r="P27" s="150"/>
      <c r="Q27" s="101"/>
    </row>
    <row r="28" s="100" customFormat="1" customHeight="1" spans="1:17">
      <c r="A28" s="135"/>
      <c r="K28" s="101"/>
      <c r="L28" s="101"/>
      <c r="M28" s="101"/>
      <c r="N28" s="101"/>
      <c r="O28" s="101"/>
      <c r="P28" s="101"/>
      <c r="Q28" s="10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13" sqref="L12:L13"/>
    </sheetView>
  </sheetViews>
  <sheetFormatPr defaultColWidth="10.125" defaultRowHeight="14.25"/>
  <cols>
    <col min="1" max="1" width="9.625" style="155" customWidth="1"/>
    <col min="2" max="2" width="11.125" style="155" customWidth="1"/>
    <col min="3" max="3" width="9.125" style="155" customWidth="1"/>
    <col min="4" max="4" width="9.5" style="155" customWidth="1"/>
    <col min="5" max="5" width="9.12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10.125" style="155"/>
  </cols>
  <sheetData>
    <row r="1" ht="26.25" spans="1:11">
      <c r="A1" s="156" t="s">
        <v>228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>
      <c r="A2" s="157" t="s">
        <v>53</v>
      </c>
      <c r="B2" s="158" t="s">
        <v>54</v>
      </c>
      <c r="C2" s="158"/>
      <c r="D2" s="159" t="s">
        <v>62</v>
      </c>
      <c r="E2" s="160"/>
      <c r="F2" s="161" t="s">
        <v>229</v>
      </c>
      <c r="G2" s="162" t="s">
        <v>69</v>
      </c>
      <c r="H2" s="162"/>
      <c r="I2" s="192" t="s">
        <v>57</v>
      </c>
      <c r="J2" s="162" t="s">
        <v>230</v>
      </c>
      <c r="K2" s="216"/>
    </row>
    <row r="3" ht="24" customHeight="1" spans="1:11">
      <c r="A3" s="163" t="s">
        <v>75</v>
      </c>
      <c r="B3" s="164">
        <v>1421</v>
      </c>
      <c r="C3" s="164"/>
      <c r="D3" s="165" t="s">
        <v>231</v>
      </c>
      <c r="E3" s="166"/>
      <c r="F3" s="167"/>
      <c r="G3" s="167"/>
      <c r="H3" s="168" t="s">
        <v>232</v>
      </c>
      <c r="I3" s="168"/>
      <c r="J3" s="168"/>
      <c r="K3" s="217"/>
    </row>
    <row r="4" spans="1:11">
      <c r="A4" s="169" t="s">
        <v>72</v>
      </c>
      <c r="B4" s="170">
        <v>1</v>
      </c>
      <c r="C4" s="170">
        <v>6</v>
      </c>
      <c r="D4" s="171" t="s">
        <v>233</v>
      </c>
      <c r="E4" s="172" t="s">
        <v>234</v>
      </c>
      <c r="F4" s="172"/>
      <c r="G4" s="172"/>
      <c r="H4" s="171" t="s">
        <v>235</v>
      </c>
      <c r="I4" s="171"/>
      <c r="J4" s="185" t="s">
        <v>66</v>
      </c>
      <c r="K4" s="218" t="s">
        <v>67</v>
      </c>
    </row>
    <row r="5" spans="1:11">
      <c r="A5" s="169" t="s">
        <v>236</v>
      </c>
      <c r="B5" s="164">
        <v>1</v>
      </c>
      <c r="C5" s="164"/>
      <c r="D5" s="165" t="s">
        <v>237</v>
      </c>
      <c r="E5" s="165"/>
      <c r="F5" s="165" t="s">
        <v>238</v>
      </c>
      <c r="G5" s="165" t="s">
        <v>239</v>
      </c>
      <c r="H5" s="171" t="s">
        <v>240</v>
      </c>
      <c r="I5" s="171"/>
      <c r="J5" s="185" t="s">
        <v>66</v>
      </c>
      <c r="K5" s="218" t="s">
        <v>67</v>
      </c>
    </row>
    <row r="6" ht="15" spans="1:11">
      <c r="A6" s="173" t="s">
        <v>241</v>
      </c>
      <c r="B6" s="174">
        <v>126</v>
      </c>
      <c r="C6" s="174"/>
      <c r="D6" s="175" t="s">
        <v>242</v>
      </c>
      <c r="E6" s="176"/>
      <c r="F6" s="177">
        <v>1435</v>
      </c>
      <c r="G6" s="175"/>
      <c r="H6" s="178" t="s">
        <v>243</v>
      </c>
      <c r="I6" s="178"/>
      <c r="J6" s="177" t="s">
        <v>66</v>
      </c>
      <c r="K6" s="219" t="s">
        <v>67</v>
      </c>
    </row>
    <row r="7" ht="15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spans="1:11">
      <c r="A8" s="182" t="s">
        <v>244</v>
      </c>
      <c r="B8" s="161" t="s">
        <v>245</v>
      </c>
      <c r="C8" s="161" t="s">
        <v>246</v>
      </c>
      <c r="D8" s="161" t="s">
        <v>247</v>
      </c>
      <c r="E8" s="161" t="s">
        <v>248</v>
      </c>
      <c r="F8" s="161" t="s">
        <v>249</v>
      </c>
      <c r="G8" s="183" t="s">
        <v>250</v>
      </c>
      <c r="H8" s="184"/>
      <c r="I8" s="184"/>
      <c r="J8" s="184"/>
      <c r="K8" s="220"/>
    </row>
    <row r="9" spans="1:11">
      <c r="A9" s="169" t="s">
        <v>251</v>
      </c>
      <c r="B9" s="171"/>
      <c r="C9" s="185" t="s">
        <v>66</v>
      </c>
      <c r="D9" s="185" t="s">
        <v>67</v>
      </c>
      <c r="E9" s="165" t="s">
        <v>252</v>
      </c>
      <c r="F9" s="186" t="s">
        <v>253</v>
      </c>
      <c r="G9" s="187"/>
      <c r="H9" s="188"/>
      <c r="I9" s="188"/>
      <c r="J9" s="188"/>
      <c r="K9" s="221"/>
    </row>
    <row r="10" spans="1:11">
      <c r="A10" s="169" t="s">
        <v>254</v>
      </c>
      <c r="B10" s="171"/>
      <c r="C10" s="185" t="s">
        <v>66</v>
      </c>
      <c r="D10" s="185" t="s">
        <v>67</v>
      </c>
      <c r="E10" s="165" t="s">
        <v>255</v>
      </c>
      <c r="F10" s="186" t="s">
        <v>256</v>
      </c>
      <c r="G10" s="187" t="s">
        <v>257</v>
      </c>
      <c r="H10" s="188"/>
      <c r="I10" s="188"/>
      <c r="J10" s="188"/>
      <c r="K10" s="221"/>
    </row>
    <row r="11" spans="1:11">
      <c r="A11" s="189" t="s">
        <v>212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2"/>
    </row>
    <row r="12" spans="1:11">
      <c r="A12" s="163" t="s">
        <v>88</v>
      </c>
      <c r="B12" s="185" t="s">
        <v>84</v>
      </c>
      <c r="C12" s="185" t="s">
        <v>85</v>
      </c>
      <c r="D12" s="186"/>
      <c r="E12" s="165" t="s">
        <v>86</v>
      </c>
      <c r="F12" s="185" t="s">
        <v>84</v>
      </c>
      <c r="G12" s="185" t="s">
        <v>85</v>
      </c>
      <c r="H12" s="185"/>
      <c r="I12" s="165" t="s">
        <v>258</v>
      </c>
      <c r="J12" s="185" t="s">
        <v>84</v>
      </c>
      <c r="K12" s="218" t="s">
        <v>85</v>
      </c>
    </row>
    <row r="13" spans="1:11">
      <c r="A13" s="163" t="s">
        <v>91</v>
      </c>
      <c r="B13" s="185" t="s">
        <v>84</v>
      </c>
      <c r="C13" s="185" t="s">
        <v>85</v>
      </c>
      <c r="D13" s="186"/>
      <c r="E13" s="165" t="s">
        <v>96</v>
      </c>
      <c r="F13" s="185" t="s">
        <v>84</v>
      </c>
      <c r="G13" s="185" t="s">
        <v>85</v>
      </c>
      <c r="H13" s="185"/>
      <c r="I13" s="165" t="s">
        <v>259</v>
      </c>
      <c r="J13" s="185" t="s">
        <v>84</v>
      </c>
      <c r="K13" s="218" t="s">
        <v>85</v>
      </c>
    </row>
    <row r="14" ht="15" spans="1:11">
      <c r="A14" s="173" t="s">
        <v>260</v>
      </c>
      <c r="B14" s="177" t="s">
        <v>84</v>
      </c>
      <c r="C14" s="177" t="s">
        <v>85</v>
      </c>
      <c r="D14" s="176"/>
      <c r="E14" s="175" t="s">
        <v>261</v>
      </c>
      <c r="F14" s="177" t="s">
        <v>84</v>
      </c>
      <c r="G14" s="177" t="s">
        <v>85</v>
      </c>
      <c r="H14" s="177"/>
      <c r="I14" s="175" t="s">
        <v>262</v>
      </c>
      <c r="J14" s="177" t="s">
        <v>84</v>
      </c>
      <c r="K14" s="219" t="s">
        <v>85</v>
      </c>
    </row>
    <row r="15" ht="15" spans="1:11">
      <c r="A15" s="179"/>
      <c r="B15" s="191"/>
      <c r="C15" s="191"/>
      <c r="D15" s="180"/>
      <c r="E15" s="179"/>
      <c r="F15" s="191"/>
      <c r="G15" s="191"/>
      <c r="H15" s="191"/>
      <c r="I15" s="179"/>
      <c r="J15" s="191"/>
      <c r="K15" s="191"/>
    </row>
    <row r="16" s="153" customFormat="1" spans="1:11">
      <c r="A16" s="157" t="s">
        <v>263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3"/>
    </row>
    <row r="17" spans="1:11">
      <c r="A17" s="169" t="s">
        <v>264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4"/>
    </row>
    <row r="18" spans="1:11">
      <c r="A18" s="169" t="s">
        <v>265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4"/>
    </row>
    <row r="19" spans="1:11">
      <c r="A19" s="193" t="s">
        <v>266</v>
      </c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5"/>
    </row>
    <row r="21" spans="1:11">
      <c r="A21" s="194" t="s">
        <v>267</v>
      </c>
      <c r="B21" s="195"/>
      <c r="C21" s="195"/>
      <c r="D21" s="195"/>
      <c r="E21" s="195"/>
      <c r="F21" s="195"/>
      <c r="G21" s="195"/>
      <c r="H21" s="195"/>
      <c r="I21" s="195"/>
      <c r="J21" s="195"/>
      <c r="K21" s="225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6"/>
    </row>
    <row r="23" spans="1:11">
      <c r="A23" s="169" t="s">
        <v>128</v>
      </c>
      <c r="B23" s="171"/>
      <c r="C23" s="185" t="s">
        <v>66</v>
      </c>
      <c r="D23" s="185" t="s">
        <v>67</v>
      </c>
      <c r="E23" s="168"/>
      <c r="F23" s="168"/>
      <c r="G23" s="168"/>
      <c r="H23" s="168"/>
      <c r="I23" s="168"/>
      <c r="J23" s="168"/>
      <c r="K23" s="217"/>
    </row>
    <row r="24" ht="15" spans="1:11">
      <c r="A24" s="198" t="s">
        <v>268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27"/>
    </row>
    <row r="25" ht="15" spans="1:11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</row>
    <row r="26" spans="1:11">
      <c r="A26" s="201" t="s">
        <v>269</v>
      </c>
      <c r="B26" s="184"/>
      <c r="C26" s="184"/>
      <c r="D26" s="184"/>
      <c r="E26" s="184"/>
      <c r="F26" s="184"/>
      <c r="G26" s="184"/>
      <c r="H26" s="184"/>
      <c r="I26" s="184"/>
      <c r="J26" s="184"/>
      <c r="K26" s="220"/>
    </row>
    <row r="27" spans="1:1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28"/>
    </row>
    <row r="28" ht="17.25" customHeight="1" spans="1:11">
      <c r="A28" s="204" t="s">
        <v>270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29"/>
    </row>
    <row r="29" ht="17.25" customHeight="1" spans="1:11">
      <c r="A29" s="204" t="s">
        <v>271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29"/>
    </row>
    <row r="30" ht="17.25" customHeight="1" spans="11:11">
      <c r="K30" s="230"/>
    </row>
    <row r="31" ht="17.25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29"/>
    </row>
    <row r="32" ht="17.25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2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29"/>
    </row>
    <row r="34" ht="17.2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5"/>
    </row>
    <row r="35" ht="17.25" customHeight="1" spans="1:11">
      <c r="A35" s="206"/>
      <c r="B35" s="195"/>
      <c r="C35" s="195"/>
      <c r="D35" s="195"/>
      <c r="E35" s="195"/>
      <c r="F35" s="195"/>
      <c r="G35" s="195"/>
      <c r="H35" s="195"/>
      <c r="I35" s="195"/>
      <c r="J35" s="195"/>
      <c r="K35" s="225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31"/>
    </row>
    <row r="37" ht="18.75" customHeight="1" spans="1:11">
      <c r="A37" s="209" t="s">
        <v>272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32"/>
    </row>
    <row r="38" s="154" customFormat="1" ht="18.75" customHeight="1" spans="1:11">
      <c r="A38" s="169" t="s">
        <v>273</v>
      </c>
      <c r="B38" s="171"/>
      <c r="C38" s="171"/>
      <c r="D38" s="168" t="s">
        <v>274</v>
      </c>
      <c r="E38" s="168"/>
      <c r="F38" s="211" t="s">
        <v>275</v>
      </c>
      <c r="G38" s="212"/>
      <c r="H38" s="171" t="s">
        <v>276</v>
      </c>
      <c r="I38" s="171"/>
      <c r="J38" s="171" t="s">
        <v>277</v>
      </c>
      <c r="K38" s="224"/>
    </row>
    <row r="39" ht="18.75" customHeight="1" spans="1:13">
      <c r="A39" s="169" t="s">
        <v>202</v>
      </c>
      <c r="B39" s="171"/>
      <c r="C39" s="171"/>
      <c r="D39" s="171"/>
      <c r="E39" s="171"/>
      <c r="F39" s="171"/>
      <c r="G39" s="171"/>
      <c r="H39" s="171"/>
      <c r="I39" s="171"/>
      <c r="J39" s="171"/>
      <c r="K39" s="224"/>
      <c r="M39" s="154"/>
    </row>
    <row r="40" ht="30.95" customHeight="1" spans="1:11">
      <c r="A40" s="169"/>
      <c r="B40" s="171"/>
      <c r="C40" s="171"/>
      <c r="D40" s="171"/>
      <c r="E40" s="171"/>
      <c r="F40" s="171"/>
      <c r="G40" s="171"/>
      <c r="H40" s="171"/>
      <c r="I40" s="171"/>
      <c r="J40" s="171"/>
      <c r="K40" s="224"/>
    </row>
    <row r="41" ht="18.75" customHeight="1" spans="1:11">
      <c r="A41" s="169"/>
      <c r="B41" s="171"/>
      <c r="C41" s="171"/>
      <c r="D41" s="171"/>
      <c r="E41" s="171"/>
      <c r="F41" s="171"/>
      <c r="G41" s="171"/>
      <c r="H41" s="171"/>
      <c r="I41" s="171"/>
      <c r="J41" s="171"/>
      <c r="K41" s="224"/>
    </row>
    <row r="42" ht="32.1" customHeight="1" spans="1:11">
      <c r="A42" s="173" t="s">
        <v>142</v>
      </c>
      <c r="B42" s="213" t="s">
        <v>278</v>
      </c>
      <c r="C42" s="213"/>
      <c r="D42" s="175" t="s">
        <v>279</v>
      </c>
      <c r="E42" s="176" t="s">
        <v>145</v>
      </c>
      <c r="F42" s="175" t="s">
        <v>146</v>
      </c>
      <c r="G42" s="214">
        <v>12.19</v>
      </c>
      <c r="H42" s="215" t="s">
        <v>147</v>
      </c>
      <c r="I42" s="215"/>
      <c r="J42" s="213"/>
      <c r="K42" s="233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J26" sqref="J26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9.68333333333333" style="100" customWidth="1"/>
    <col min="9" max="9" width="1.86666666666667" style="100" customWidth="1"/>
    <col min="10" max="10" width="20.3083333333333" style="100" customWidth="1"/>
    <col min="11" max="11" width="19.0583333333333" style="101" customWidth="1"/>
    <col min="12" max="12" width="20" style="101" customWidth="1"/>
    <col min="13" max="13" width="17.9666666666667" style="101" customWidth="1"/>
    <col min="14" max="14" width="15.775" style="101" customWidth="1"/>
    <col min="15" max="15" width="16.4" style="101" customWidth="1"/>
    <col min="16" max="16" width="16.0916666666667" style="101" customWidth="1"/>
    <col min="17" max="17" width="16.375" style="101" customWidth="1"/>
    <col min="18" max="16384" width="9" style="100"/>
  </cols>
  <sheetData>
    <row r="1" s="100" customFormat="1" ht="30" customHeight="1" spans="1:17">
      <c r="A1" s="102" t="s">
        <v>150</v>
      </c>
      <c r="B1" s="103"/>
      <c r="C1" s="103"/>
      <c r="D1" s="103"/>
      <c r="E1" s="103"/>
      <c r="F1" s="103"/>
      <c r="G1" s="103"/>
      <c r="H1" s="103"/>
      <c r="I1" s="103"/>
      <c r="J1" s="103"/>
      <c r="K1" s="136"/>
      <c r="L1" s="136"/>
      <c r="M1" s="136"/>
      <c r="N1" s="136"/>
      <c r="O1" s="136"/>
      <c r="P1" s="136"/>
      <c r="Q1" s="136"/>
    </row>
    <row r="2" s="100" customFormat="1" ht="29.1" customHeight="1" spans="1:17">
      <c r="A2" s="104" t="s">
        <v>62</v>
      </c>
      <c r="B2" s="105" t="s">
        <v>63</v>
      </c>
      <c r="C2" s="105"/>
      <c r="D2" s="106" t="s">
        <v>68</v>
      </c>
      <c r="E2" s="105" t="s">
        <v>69</v>
      </c>
      <c r="F2" s="105"/>
      <c r="G2" s="105"/>
      <c r="H2" s="107"/>
      <c r="I2" s="107"/>
      <c r="J2" s="137" t="s">
        <v>57</v>
      </c>
      <c r="K2" s="138" t="s">
        <v>224</v>
      </c>
      <c r="L2" s="138"/>
      <c r="M2" s="138"/>
      <c r="N2" s="138"/>
      <c r="O2" s="139"/>
      <c r="P2" s="139"/>
      <c r="Q2" s="151"/>
    </row>
    <row r="3" s="100" customFormat="1" ht="29.1" customHeight="1" spans="1:17">
      <c r="A3" s="108" t="s">
        <v>152</v>
      </c>
      <c r="B3" s="109" t="s">
        <v>153</v>
      </c>
      <c r="C3" s="110"/>
      <c r="D3" s="110"/>
      <c r="E3" s="110"/>
      <c r="F3" s="110"/>
      <c r="G3" s="110"/>
      <c r="H3" s="111"/>
      <c r="I3" s="115"/>
      <c r="J3" s="140" t="s">
        <v>154</v>
      </c>
      <c r="K3" s="141"/>
      <c r="L3" s="141"/>
      <c r="M3" s="141"/>
      <c r="N3" s="141"/>
      <c r="O3" s="142"/>
      <c r="P3" s="142"/>
      <c r="Q3" s="152"/>
    </row>
    <row r="4" s="100" customFormat="1" ht="29.1" customHeight="1" spans="1:17">
      <c r="A4" s="112"/>
      <c r="B4" s="113" t="s">
        <v>111</v>
      </c>
      <c r="C4" s="113" t="s">
        <v>112</v>
      </c>
      <c r="D4" s="114" t="s">
        <v>113</v>
      </c>
      <c r="E4" s="113" t="s">
        <v>114</v>
      </c>
      <c r="F4" s="113" t="s">
        <v>115</v>
      </c>
      <c r="G4" s="113" t="s">
        <v>116</v>
      </c>
      <c r="H4" s="115" t="s">
        <v>155</v>
      </c>
      <c r="I4" s="115"/>
      <c r="J4" s="143"/>
      <c r="K4" s="144" t="s">
        <v>111</v>
      </c>
      <c r="L4" s="144" t="s">
        <v>112</v>
      </c>
      <c r="M4" s="145" t="s">
        <v>113</v>
      </c>
      <c r="N4" s="144" t="s">
        <v>114</v>
      </c>
      <c r="O4" s="144" t="s">
        <v>115</v>
      </c>
      <c r="P4" s="144" t="s">
        <v>116</v>
      </c>
      <c r="Q4" s="131" t="s">
        <v>155</v>
      </c>
    </row>
    <row r="5" s="100" customFormat="1" ht="29.1" customHeight="1" spans="1:17">
      <c r="A5" s="116"/>
      <c r="B5" s="117" t="s">
        <v>156</v>
      </c>
      <c r="C5" s="117" t="s">
        <v>157</v>
      </c>
      <c r="D5" s="117" t="s">
        <v>158</v>
      </c>
      <c r="E5" s="117" t="s">
        <v>159</v>
      </c>
      <c r="F5" s="117" t="s">
        <v>160</v>
      </c>
      <c r="G5" s="117" t="s">
        <v>161</v>
      </c>
      <c r="H5" s="117" t="s">
        <v>162</v>
      </c>
      <c r="I5" s="115"/>
      <c r="J5" s="143"/>
      <c r="K5" s="146" t="s">
        <v>156</v>
      </c>
      <c r="L5" s="146" t="s">
        <v>157</v>
      </c>
      <c r="M5" s="146" t="s">
        <v>158</v>
      </c>
      <c r="N5" s="146" t="s">
        <v>159</v>
      </c>
      <c r="O5" s="146" t="s">
        <v>160</v>
      </c>
      <c r="P5" s="146" t="s">
        <v>161</v>
      </c>
      <c r="Q5" s="146" t="s">
        <v>162</v>
      </c>
    </row>
    <row r="6" s="100" customFormat="1" ht="29.1" customHeight="1" spans="1:17">
      <c r="A6" s="118" t="s">
        <v>163</v>
      </c>
      <c r="B6" s="119">
        <f>C6-1</f>
        <v>73</v>
      </c>
      <c r="C6" s="119">
        <f>D6-2</f>
        <v>74</v>
      </c>
      <c r="D6" s="120">
        <v>76</v>
      </c>
      <c r="E6" s="119">
        <f>D6+2</f>
        <v>78</v>
      </c>
      <c r="F6" s="119">
        <f>E6+2</f>
        <v>80</v>
      </c>
      <c r="G6" s="119">
        <f>F6+1</f>
        <v>81</v>
      </c>
      <c r="H6" s="119">
        <f>G6+1</f>
        <v>82</v>
      </c>
      <c r="I6" s="115"/>
      <c r="J6" s="118" t="s">
        <v>163</v>
      </c>
      <c r="K6" s="147" t="s">
        <v>226</v>
      </c>
      <c r="L6" s="147" t="s">
        <v>164</v>
      </c>
      <c r="M6" s="147" t="s">
        <v>167</v>
      </c>
      <c r="N6" s="147" t="s">
        <v>167</v>
      </c>
      <c r="O6" s="147" t="s">
        <v>167</v>
      </c>
      <c r="P6" s="147" t="s">
        <v>167</v>
      </c>
      <c r="Q6" s="147" t="s">
        <v>226</v>
      </c>
    </row>
    <row r="7" s="100" customFormat="1" ht="29.1" customHeight="1" spans="1:17">
      <c r="A7" s="118" t="s">
        <v>166</v>
      </c>
      <c r="B7" s="119">
        <f>C7-1</f>
        <v>71</v>
      </c>
      <c r="C7" s="119">
        <f>D7-2</f>
        <v>72</v>
      </c>
      <c r="D7" s="120">
        <v>74</v>
      </c>
      <c r="E7" s="119">
        <f>D7+2</f>
        <v>76</v>
      </c>
      <c r="F7" s="119">
        <f>E7+2</f>
        <v>78</v>
      </c>
      <c r="G7" s="119">
        <f>F7+1</f>
        <v>79</v>
      </c>
      <c r="H7" s="119">
        <f>G7+1</f>
        <v>80</v>
      </c>
      <c r="I7" s="115"/>
      <c r="J7" s="118" t="s">
        <v>166</v>
      </c>
      <c r="K7" s="147" t="s">
        <v>167</v>
      </c>
      <c r="L7" s="147" t="s">
        <v>167</v>
      </c>
      <c r="M7" s="147" t="s">
        <v>167</v>
      </c>
      <c r="N7" s="147" t="s">
        <v>167</v>
      </c>
      <c r="O7" s="147" t="s">
        <v>167</v>
      </c>
      <c r="P7" s="147" t="s">
        <v>167</v>
      </c>
      <c r="Q7" s="147" t="s">
        <v>167</v>
      </c>
    </row>
    <row r="8" s="100" customFormat="1" ht="29.1" customHeight="1" spans="1:17">
      <c r="A8" s="118" t="s">
        <v>172</v>
      </c>
      <c r="B8" s="119">
        <v>116</v>
      </c>
      <c r="C8" s="119">
        <v>120</v>
      </c>
      <c r="D8" s="120">
        <v>124</v>
      </c>
      <c r="E8" s="119">
        <v>128</v>
      </c>
      <c r="F8" s="119">
        <v>132</v>
      </c>
      <c r="G8" s="119">
        <v>138</v>
      </c>
      <c r="H8" s="119">
        <v>144</v>
      </c>
      <c r="I8" s="115"/>
      <c r="J8" s="118" t="s">
        <v>172</v>
      </c>
      <c r="K8" s="128" t="s">
        <v>175</v>
      </c>
      <c r="L8" s="128" t="s">
        <v>170</v>
      </c>
      <c r="M8" s="128" t="s">
        <v>175</v>
      </c>
      <c r="N8" s="148" t="s">
        <v>175</v>
      </c>
      <c r="O8" s="148" t="s">
        <v>175</v>
      </c>
      <c r="P8" s="148" t="s">
        <v>175</v>
      </c>
      <c r="Q8" s="128" t="s">
        <v>175</v>
      </c>
    </row>
    <row r="9" s="100" customFormat="1" ht="29.1" customHeight="1" spans="1:17">
      <c r="A9" s="118" t="s">
        <v>174</v>
      </c>
      <c r="B9" s="119">
        <v>110</v>
      </c>
      <c r="C9" s="119">
        <v>114</v>
      </c>
      <c r="D9" s="120">
        <v>118</v>
      </c>
      <c r="E9" s="119">
        <v>122</v>
      </c>
      <c r="F9" s="119">
        <v>127</v>
      </c>
      <c r="G9" s="119">
        <v>133</v>
      </c>
      <c r="H9" s="119">
        <v>140</v>
      </c>
      <c r="I9" s="115"/>
      <c r="J9" s="118" t="s">
        <v>174</v>
      </c>
      <c r="K9" s="147" t="s">
        <v>280</v>
      </c>
      <c r="L9" s="128" t="s">
        <v>173</v>
      </c>
      <c r="M9" s="147" t="s">
        <v>167</v>
      </c>
      <c r="N9" s="148" t="s">
        <v>175</v>
      </c>
      <c r="O9" s="147" t="s">
        <v>167</v>
      </c>
      <c r="P9" s="147" t="s">
        <v>167</v>
      </c>
      <c r="Q9" s="147" t="s">
        <v>280</v>
      </c>
    </row>
    <row r="10" s="100" customFormat="1" ht="29.1" customHeight="1" spans="1:17">
      <c r="A10" s="118" t="s">
        <v>176</v>
      </c>
      <c r="B10" s="119">
        <v>110</v>
      </c>
      <c r="C10" s="119">
        <v>114</v>
      </c>
      <c r="D10" s="120">
        <v>118</v>
      </c>
      <c r="E10" s="119">
        <v>122</v>
      </c>
      <c r="F10" s="119">
        <v>127</v>
      </c>
      <c r="G10" s="119">
        <v>133</v>
      </c>
      <c r="H10" s="119">
        <v>140</v>
      </c>
      <c r="I10" s="115"/>
      <c r="J10" s="118" t="s">
        <v>176</v>
      </c>
      <c r="K10" s="147" t="s">
        <v>280</v>
      </c>
      <c r="L10" s="147" t="s">
        <v>226</v>
      </c>
      <c r="M10" s="147" t="s">
        <v>167</v>
      </c>
      <c r="N10" s="147" t="s">
        <v>167</v>
      </c>
      <c r="O10" s="147" t="s">
        <v>280</v>
      </c>
      <c r="P10" s="147" t="s">
        <v>280</v>
      </c>
      <c r="Q10" s="147" t="s">
        <v>280</v>
      </c>
    </row>
    <row r="11" s="100" customFormat="1" ht="29.1" customHeight="1" spans="1:17">
      <c r="A11" s="118" t="s">
        <v>180</v>
      </c>
      <c r="B11" s="119">
        <v>48.6</v>
      </c>
      <c r="C11" s="119">
        <v>49.8</v>
      </c>
      <c r="D11" s="120">
        <v>51</v>
      </c>
      <c r="E11" s="119">
        <v>52.2</v>
      </c>
      <c r="F11" s="119">
        <v>53.4</v>
      </c>
      <c r="G11" s="119">
        <v>54.8</v>
      </c>
      <c r="H11" s="119">
        <v>56.2</v>
      </c>
      <c r="I11" s="115"/>
      <c r="J11" s="118" t="s">
        <v>180</v>
      </c>
      <c r="K11" s="128" t="s">
        <v>281</v>
      </c>
      <c r="L11" s="128" t="s">
        <v>177</v>
      </c>
      <c r="M11" s="128" t="s">
        <v>226</v>
      </c>
      <c r="N11" s="147" t="s">
        <v>167</v>
      </c>
      <c r="O11" s="128" t="s">
        <v>165</v>
      </c>
      <c r="P11" s="128" t="s">
        <v>165</v>
      </c>
      <c r="Q11" s="128" t="s">
        <v>281</v>
      </c>
    </row>
    <row r="12" s="100" customFormat="1" ht="29.1" customHeight="1" spans="1:17">
      <c r="A12" s="118" t="s">
        <v>182</v>
      </c>
      <c r="B12" s="119">
        <v>63.2</v>
      </c>
      <c r="C12" s="119">
        <v>63.8</v>
      </c>
      <c r="D12" s="120">
        <v>65</v>
      </c>
      <c r="E12" s="119">
        <v>66.2</v>
      </c>
      <c r="F12" s="119">
        <v>67.4</v>
      </c>
      <c r="G12" s="119">
        <v>68</v>
      </c>
      <c r="H12" s="119">
        <v>68.6</v>
      </c>
      <c r="I12" s="115"/>
      <c r="J12" s="118" t="s">
        <v>182</v>
      </c>
      <c r="K12" s="147" t="s">
        <v>165</v>
      </c>
      <c r="L12" s="128" t="s">
        <v>165</v>
      </c>
      <c r="M12" s="128" t="s">
        <v>165</v>
      </c>
      <c r="N12" s="128" t="s">
        <v>165</v>
      </c>
      <c r="O12" s="128" t="s">
        <v>165</v>
      </c>
      <c r="P12" s="128" t="s">
        <v>165</v>
      </c>
      <c r="Q12" s="147" t="s">
        <v>165</v>
      </c>
    </row>
    <row r="13" s="100" customFormat="1" ht="29.1" customHeight="1" spans="1:17">
      <c r="A13" s="121" t="s">
        <v>185</v>
      </c>
      <c r="B13" s="119">
        <v>24.9</v>
      </c>
      <c r="C13" s="119">
        <v>25.7</v>
      </c>
      <c r="D13" s="120">
        <v>26.5</v>
      </c>
      <c r="E13" s="119">
        <v>27.3</v>
      </c>
      <c r="F13" s="119">
        <v>28.1</v>
      </c>
      <c r="G13" s="119">
        <v>29.4</v>
      </c>
      <c r="H13" s="119">
        <v>30.7</v>
      </c>
      <c r="I13" s="115"/>
      <c r="J13" s="121" t="s">
        <v>185</v>
      </c>
      <c r="K13" s="128" t="s">
        <v>165</v>
      </c>
      <c r="L13" s="147" t="s">
        <v>167</v>
      </c>
      <c r="M13" s="147" t="s">
        <v>167</v>
      </c>
      <c r="N13" s="128" t="s">
        <v>165</v>
      </c>
      <c r="O13" s="147" t="s">
        <v>167</v>
      </c>
      <c r="P13" s="147" t="s">
        <v>167</v>
      </c>
      <c r="Q13" s="128" t="s">
        <v>165</v>
      </c>
    </row>
    <row r="14" s="100" customFormat="1" ht="29.1" customHeight="1" spans="1:17">
      <c r="A14" s="118" t="s">
        <v>189</v>
      </c>
      <c r="B14" s="119">
        <v>20.6</v>
      </c>
      <c r="C14" s="119">
        <v>21.3</v>
      </c>
      <c r="D14" s="120">
        <v>22</v>
      </c>
      <c r="E14" s="119">
        <v>22.7</v>
      </c>
      <c r="F14" s="119">
        <v>23.4</v>
      </c>
      <c r="G14" s="119">
        <v>24.4</v>
      </c>
      <c r="H14" s="119">
        <v>25.4</v>
      </c>
      <c r="I14" s="115"/>
      <c r="J14" s="118" t="s">
        <v>189</v>
      </c>
      <c r="K14" s="147" t="s">
        <v>167</v>
      </c>
      <c r="L14" s="128" t="s">
        <v>186</v>
      </c>
      <c r="M14" s="147" t="s">
        <v>167</v>
      </c>
      <c r="N14" s="147" t="s">
        <v>167</v>
      </c>
      <c r="O14" s="128" t="s">
        <v>165</v>
      </c>
      <c r="P14" s="128" t="s">
        <v>165</v>
      </c>
      <c r="Q14" s="147" t="s">
        <v>167</v>
      </c>
    </row>
    <row r="15" s="100" customFormat="1" ht="29.1" customHeight="1" spans="1:17">
      <c r="A15" s="118" t="s">
        <v>191</v>
      </c>
      <c r="B15" s="119">
        <v>14</v>
      </c>
      <c r="C15" s="119">
        <v>14.5</v>
      </c>
      <c r="D15" s="122">
        <v>15</v>
      </c>
      <c r="E15" s="119">
        <v>15.5</v>
      </c>
      <c r="F15" s="119">
        <v>16</v>
      </c>
      <c r="G15" s="119">
        <v>16.7</v>
      </c>
      <c r="H15" s="119">
        <v>17.4</v>
      </c>
      <c r="I15" s="115"/>
      <c r="J15" s="118" t="s">
        <v>191</v>
      </c>
      <c r="K15" s="147" t="s">
        <v>165</v>
      </c>
      <c r="L15" s="147" t="s">
        <v>167</v>
      </c>
      <c r="M15" s="147" t="s">
        <v>167</v>
      </c>
      <c r="N15" s="147" t="s">
        <v>167</v>
      </c>
      <c r="O15" s="128" t="s">
        <v>165</v>
      </c>
      <c r="P15" s="128" t="s">
        <v>165</v>
      </c>
      <c r="Q15" s="147" t="s">
        <v>165</v>
      </c>
    </row>
    <row r="16" s="100" customFormat="1" ht="29.1" customHeight="1" spans="1:17">
      <c r="A16" s="118" t="s">
        <v>192</v>
      </c>
      <c r="B16" s="119">
        <v>10.5</v>
      </c>
      <c r="C16" s="119">
        <v>10.5</v>
      </c>
      <c r="D16" s="122">
        <v>10.5</v>
      </c>
      <c r="E16" s="119">
        <v>10.5</v>
      </c>
      <c r="F16" s="119">
        <v>10.5</v>
      </c>
      <c r="G16" s="119">
        <v>10.5</v>
      </c>
      <c r="H16" s="119">
        <v>10.5</v>
      </c>
      <c r="I16" s="115"/>
      <c r="J16" s="118" t="s">
        <v>192</v>
      </c>
      <c r="K16" s="147" t="s">
        <v>167</v>
      </c>
      <c r="L16" s="147" t="s">
        <v>167</v>
      </c>
      <c r="M16" s="147" t="s">
        <v>167</v>
      </c>
      <c r="N16" s="147" t="s">
        <v>167</v>
      </c>
      <c r="O16" s="147" t="s">
        <v>167</v>
      </c>
      <c r="P16" s="147" t="s">
        <v>167</v>
      </c>
      <c r="Q16" s="147" t="s">
        <v>167</v>
      </c>
    </row>
    <row r="17" s="100" customFormat="1" ht="29.1" customHeight="1" spans="1:17">
      <c r="A17" s="118" t="s">
        <v>198</v>
      </c>
      <c r="B17" s="119">
        <v>36</v>
      </c>
      <c r="C17" s="119">
        <v>36.5</v>
      </c>
      <c r="D17" s="122">
        <v>37</v>
      </c>
      <c r="E17" s="119">
        <v>37.5</v>
      </c>
      <c r="F17" s="119">
        <v>38</v>
      </c>
      <c r="G17" s="119">
        <v>38.5</v>
      </c>
      <c r="H17" s="119">
        <v>38.5</v>
      </c>
      <c r="I17" s="115"/>
      <c r="J17" s="118" t="s">
        <v>198</v>
      </c>
      <c r="K17" s="147" t="s">
        <v>165</v>
      </c>
      <c r="L17" s="128" t="s">
        <v>193</v>
      </c>
      <c r="M17" s="147" t="s">
        <v>167</v>
      </c>
      <c r="N17" s="147" t="s">
        <v>167</v>
      </c>
      <c r="O17" s="147" t="s">
        <v>167</v>
      </c>
      <c r="P17" s="147" t="s">
        <v>167</v>
      </c>
      <c r="Q17" s="147" t="s">
        <v>165</v>
      </c>
    </row>
    <row r="18" s="100" customFormat="1" ht="29.1" customHeight="1" spans="1:17">
      <c r="A18" s="118" t="s">
        <v>199</v>
      </c>
      <c r="B18" s="119">
        <v>26</v>
      </c>
      <c r="C18" s="119">
        <v>26.5</v>
      </c>
      <c r="D18" s="122">
        <v>27</v>
      </c>
      <c r="E18" s="119">
        <v>27.5</v>
      </c>
      <c r="F18" s="119">
        <v>28</v>
      </c>
      <c r="G18" s="119">
        <v>28.75</v>
      </c>
      <c r="H18" s="119">
        <v>28.75</v>
      </c>
      <c r="I18" s="115"/>
      <c r="J18" s="118" t="s">
        <v>199</v>
      </c>
      <c r="K18" s="147" t="s">
        <v>167</v>
      </c>
      <c r="L18" s="128" t="s">
        <v>164</v>
      </c>
      <c r="M18" s="147" t="s">
        <v>167</v>
      </c>
      <c r="N18" s="147" t="s">
        <v>167</v>
      </c>
      <c r="O18" s="147" t="s">
        <v>167</v>
      </c>
      <c r="P18" s="147" t="s">
        <v>167</v>
      </c>
      <c r="Q18" s="147" t="s">
        <v>167</v>
      </c>
    </row>
    <row r="19" s="100" customFormat="1" ht="29.1" customHeight="1" spans="1:17">
      <c r="A19" s="123"/>
      <c r="B19" s="124"/>
      <c r="C19" s="125"/>
      <c r="D19" s="126"/>
      <c r="E19" s="125"/>
      <c r="F19" s="125"/>
      <c r="G19" s="125"/>
      <c r="H19" s="115"/>
      <c r="I19" s="115"/>
      <c r="J19" s="128"/>
      <c r="K19" s="128"/>
      <c r="L19" s="128"/>
      <c r="M19" s="128"/>
      <c r="N19" s="148"/>
      <c r="O19" s="128"/>
      <c r="P19" s="128"/>
      <c r="Q19" s="128"/>
    </row>
    <row r="20" s="100" customFormat="1" ht="29.1" customHeight="1" spans="1:17">
      <c r="A20" s="127"/>
      <c r="B20" s="128"/>
      <c r="C20" s="129"/>
      <c r="D20" s="129"/>
      <c r="E20" s="129"/>
      <c r="F20" s="129"/>
      <c r="G20" s="128"/>
      <c r="H20" s="115"/>
      <c r="I20" s="115"/>
      <c r="J20" s="128"/>
      <c r="K20" s="128"/>
      <c r="L20" s="128"/>
      <c r="M20" s="128"/>
      <c r="N20" s="128"/>
      <c r="O20" s="128"/>
      <c r="P20" s="128"/>
      <c r="Q20" s="128"/>
    </row>
    <row r="21" s="100" customFormat="1" ht="29.1" customHeight="1" spans="1:17">
      <c r="A21" s="130"/>
      <c r="B21" s="131"/>
      <c r="C21" s="132"/>
      <c r="D21" s="132"/>
      <c r="E21" s="133"/>
      <c r="F21" s="133"/>
      <c r="G21" s="131"/>
      <c r="H21" s="115"/>
      <c r="I21" s="115"/>
      <c r="J21" s="131"/>
      <c r="K21" s="131"/>
      <c r="L21" s="128"/>
      <c r="M21" s="131"/>
      <c r="N21" s="131"/>
      <c r="O21" s="131"/>
      <c r="P21" s="131"/>
      <c r="Q21" s="131"/>
    </row>
    <row r="22" s="100" customFormat="1" ht="14.25" spans="1:17">
      <c r="A22" s="134" t="s">
        <v>202</v>
      </c>
      <c r="D22" s="135"/>
      <c r="E22" s="135"/>
      <c r="F22" s="135"/>
      <c r="G22" s="135"/>
      <c r="H22" s="135"/>
      <c r="I22" s="135"/>
      <c r="J22" s="135"/>
      <c r="K22" s="149"/>
      <c r="L22" s="149"/>
      <c r="M22" s="149"/>
      <c r="N22" s="149"/>
      <c r="O22" s="149"/>
      <c r="P22" s="149"/>
      <c r="Q22" s="149"/>
    </row>
    <row r="23" s="100" customFormat="1" ht="14.25" spans="1:17">
      <c r="A23" s="100" t="s">
        <v>203</v>
      </c>
      <c r="B23" s="135"/>
      <c r="C23" s="135"/>
      <c r="D23" s="135"/>
      <c r="E23" s="135"/>
      <c r="F23" s="135"/>
      <c r="G23" s="135"/>
      <c r="H23" s="135"/>
      <c r="I23" s="135"/>
      <c r="J23" s="134" t="s">
        <v>282</v>
      </c>
      <c r="K23" s="150"/>
      <c r="L23" s="150" t="s">
        <v>283</v>
      </c>
      <c r="M23" s="150"/>
      <c r="N23" s="150" t="s">
        <v>206</v>
      </c>
      <c r="O23" s="150"/>
      <c r="P23" s="150"/>
      <c r="Q23" s="101"/>
    </row>
    <row r="24" s="100" customFormat="1" customHeight="1" spans="1:17">
      <c r="A24" s="135"/>
      <c r="K24" s="101"/>
      <c r="L24" s="101"/>
      <c r="M24" s="101"/>
      <c r="N24" s="101"/>
      <c r="O24" s="101"/>
      <c r="P24" s="101"/>
      <c r="Q24" s="10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C8" sqref="C8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284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23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99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="87" customFormat="1" spans="1:15">
      <c r="A4" s="94">
        <v>1</v>
      </c>
      <c r="B4" s="31" t="s">
        <v>301</v>
      </c>
      <c r="C4" s="26" t="s">
        <v>302</v>
      </c>
      <c r="D4" s="26" t="s">
        <v>123</v>
      </c>
      <c r="E4" s="45" t="s">
        <v>63</v>
      </c>
      <c r="F4" s="26" t="s">
        <v>54</v>
      </c>
      <c r="G4" s="26"/>
      <c r="H4" s="94"/>
      <c r="I4" s="26"/>
      <c r="J4" s="26">
        <v>1</v>
      </c>
      <c r="K4" s="26"/>
      <c r="L4" s="26"/>
      <c r="M4" s="26"/>
      <c r="N4" s="26">
        <v>1</v>
      </c>
      <c r="O4" s="26" t="s">
        <v>303</v>
      </c>
    </row>
    <row r="5" s="87" customFormat="1" spans="1:15">
      <c r="A5" s="94">
        <v>2</v>
      </c>
      <c r="B5" s="31" t="s">
        <v>304</v>
      </c>
      <c r="C5" s="26" t="s">
        <v>302</v>
      </c>
      <c r="D5" s="26" t="s">
        <v>123</v>
      </c>
      <c r="E5" s="45" t="s">
        <v>63</v>
      </c>
      <c r="F5" s="26" t="s">
        <v>54</v>
      </c>
      <c r="G5" s="26"/>
      <c r="H5" s="94"/>
      <c r="I5" s="26"/>
      <c r="J5" s="26"/>
      <c r="K5" s="26"/>
      <c r="L5" s="26">
        <v>1</v>
      </c>
      <c r="M5" s="26"/>
      <c r="N5" s="26">
        <v>1</v>
      </c>
      <c r="O5" s="26" t="s">
        <v>303</v>
      </c>
    </row>
    <row r="6" s="87" customFormat="1" spans="1:15">
      <c r="A6" s="94"/>
      <c r="B6" s="31"/>
      <c r="C6" s="26"/>
      <c r="D6" s="26"/>
      <c r="E6" s="45"/>
      <c r="F6" s="26"/>
      <c r="G6" s="26"/>
      <c r="H6" s="94"/>
      <c r="I6" s="26"/>
      <c r="J6" s="26"/>
      <c r="K6" s="26"/>
      <c r="L6" s="26"/>
      <c r="M6" s="26"/>
      <c r="N6" s="26"/>
      <c r="O6" s="26"/>
    </row>
    <row r="7" s="87" customFormat="1" spans="1:15">
      <c r="A7" s="94"/>
      <c r="B7" s="31"/>
      <c r="C7" s="26"/>
      <c r="D7" s="26"/>
      <c r="E7" s="45"/>
      <c r="F7" s="26"/>
      <c r="G7" s="26"/>
      <c r="H7" s="94"/>
      <c r="I7" s="26"/>
      <c r="J7" s="26"/>
      <c r="K7" s="26"/>
      <c r="L7" s="26"/>
      <c r="M7" s="26"/>
      <c r="N7" s="26"/>
      <c r="O7" s="26"/>
    </row>
    <row r="8" s="87" customFormat="1" spans="1:15">
      <c r="A8" s="94"/>
      <c r="B8" s="31"/>
      <c r="C8" s="26"/>
      <c r="D8" s="26"/>
      <c r="E8" s="45"/>
      <c r="F8" s="26"/>
      <c r="G8" s="94"/>
      <c r="H8" s="94"/>
      <c r="I8" s="94"/>
      <c r="J8" s="94"/>
      <c r="K8" s="94"/>
      <c r="L8" s="94"/>
      <c r="M8" s="94"/>
      <c r="N8" s="65"/>
      <c r="O8" s="26"/>
    </row>
    <row r="9" s="87" customFormat="1" spans="1:15">
      <c r="A9" s="94"/>
      <c r="B9" s="31"/>
      <c r="C9" s="26"/>
      <c r="D9" s="26"/>
      <c r="E9" s="45"/>
      <c r="F9" s="26"/>
      <c r="G9" s="94"/>
      <c r="H9" s="94"/>
      <c r="I9" s="94"/>
      <c r="J9" s="94"/>
      <c r="K9" s="94"/>
      <c r="L9" s="94"/>
      <c r="M9" s="94"/>
      <c r="N9" s="65"/>
      <c r="O9" s="26"/>
    </row>
    <row r="10" s="2" customFormat="1" ht="18.75" spans="1:15">
      <c r="A10" s="11" t="s">
        <v>305</v>
      </c>
      <c r="B10" s="36"/>
      <c r="C10" s="12"/>
      <c r="D10" s="13"/>
      <c r="E10" s="14"/>
      <c r="F10" s="55"/>
      <c r="G10" s="55"/>
      <c r="H10" s="55"/>
      <c r="I10" s="37"/>
      <c r="J10" s="11" t="s">
        <v>306</v>
      </c>
      <c r="K10" s="12"/>
      <c r="L10" s="12"/>
      <c r="M10" s="13"/>
      <c r="N10" s="12"/>
      <c r="O10" s="19"/>
    </row>
    <row r="11" ht="46" customHeight="1" spans="1:15">
      <c r="A11" s="15" t="s">
        <v>307</v>
      </c>
      <c r="B11" s="3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2022-12-20T03:03:44Z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59C6560563E549E9AFD65980C1379AA3</vt:lpwstr>
  </property>
</Properties>
</file>