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K91293\12-3首期\"/>
    </mc:Choice>
  </mc:AlternateContent>
  <xr:revisionPtr revIDLastSave="0" documentId="13_ncr:1_{AA2DD75D-993F-412C-94A7-BC1AC3445080}" xr6:coauthVersionLast="47" xr6:coauthVersionMax="47" xr10:uidLastSave="{00000000-0000-0000-0000-000000000000}"/>
  <bookViews>
    <workbookView xWindow="-120" yWindow="-120" windowWidth="20730" windowHeight="11160" tabRatio="793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4" i="8" l="1"/>
  <c r="N4" i="7"/>
  <c r="K36" i="5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</calcChain>
</file>

<file path=xl/sharedStrings.xml><?xml version="1.0" encoding="utf-8"?>
<sst xmlns="http://schemas.openxmlformats.org/spreadsheetml/2006/main" count="718" uniqueCount="345">
  <si>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</si>
  <si>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</si>
  <si>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</si>
  <si>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</si>
  <si>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</si>
  <si>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</si>
  <si>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</si>
  <si>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</si>
  <si>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</si>
  <si>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</si>
  <si>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</si>
  <si>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</si>
  <si>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</si>
  <si>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</si>
  <si>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</si>
  <si>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</si>
  <si>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</si>
  <si>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</si>
  <si>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</si>
  <si>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</si>
  <si>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</si>
  <si>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</si>
  <si>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</si>
  <si>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</si>
  <si>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</si>
  <si>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</si>
  <si>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</si>
  <si>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</si>
  <si>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</si>
  <si>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</si>
  <si>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</si>
  <si>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</si>
  <si>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</si>
  <si>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</si>
  <si>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</si>
  <si>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</si>
  <si>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</si>
  <si>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</si>
  <si>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</si>
  <si>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</si>
  <si>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</si>
  <si>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</si>
  <si>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</si>
  <si>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</si>
  <si>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</si>
  <si>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</si>
  <si>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</si>
  <si>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</si>
  <si>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</si>
  <si>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</si>
  <si>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</si>
  <si>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</si>
  <si>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</si>
  <si>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</si>
  <si>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</si>
  <si>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</si>
  <si>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</si>
  <si>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</si>
  <si>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</si>
  <si>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</si>
  <si>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</si>
  <si>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TAJAK91293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</si>
  <si>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</si>
  <si>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</si>
  <si>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</si>
  <si>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</si>
  <si>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</si>
  <si>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</si>
  <si>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</si>
  <si>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</si>
  <si>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</si>
  <si>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1/6</t>
  </si>
  <si>
    <t>S~3XL码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</si>
  <si>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</si>
  <si>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</si>
  <si>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</si>
  <si>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</si>
  <si>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</si>
  <si>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</si>
  <si>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</si>
  <si>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</si>
  <si>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</si>
  <si>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</si>
  <si>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</si>
  <si>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</si>
  <si>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</si>
  <si>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</si>
  <si>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</si>
  <si>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</si>
  <si>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</si>
  <si>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</si>
  <si>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</si>
  <si>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</si>
  <si>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</si>
  <si>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</si>
  <si>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</si>
  <si>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</si>
  <si>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</si>
  <si>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</si>
  <si>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</si>
  <si>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</si>
  <si>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</si>
  <si>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</si>
  <si>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</si>
  <si>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</si>
  <si>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</si>
  <si>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</si>
  <si>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</si>
  <si>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</si>
  <si>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</si>
  <si>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</si>
  <si>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</si>
  <si>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</si>
  <si>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</si>
  <si>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</si>
  <si>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</si>
  <si>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</si>
  <si>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</si>
  <si>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XL码4件</t>
  </si>
  <si>
    <t>洗前洗后各一件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</si>
  <si>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</si>
  <si>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</si>
  <si>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</si>
  <si>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</si>
  <si>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</si>
  <si>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1.领嘴不园顺，两边长短不一致。</t>
  </si>
  <si>
    <t>2.筒底歪斜不方正，筒边线不顺直。</t>
  </si>
  <si>
    <t>3上袖容位不均匀</t>
  </si>
  <si>
    <t>4.上领漏线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</si>
  <si>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</si>
  <si>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</si>
  <si>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</si>
  <si>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</si>
  <si>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</si>
  <si>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</si>
  <si>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</si>
  <si>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</si>
  <si>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</si>
  <si>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</si>
  <si>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</si>
  <si>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</si>
  <si>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</si>
  <si>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</si>
  <si>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</si>
  <si>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男士POLO短袖T恤</t>
  </si>
  <si>
    <t>部位名称</t>
  </si>
  <si>
    <t>样品规格  SAMPLE SPEC</t>
  </si>
  <si>
    <t>XXXXL</t>
  </si>
  <si>
    <r>
      <rPr>
        <b/>
        <sz val="11"/>
        <rFont val="Arial"/>
        <family val="2"/>
      </rPr>
      <t>XL</t>
    </r>
    <r>
      <rPr>
        <b/>
        <sz val="11"/>
        <rFont val="宋体"/>
        <family val="3"/>
        <charset val="134"/>
      </rPr>
      <t>前</t>
    </r>
  </si>
  <si>
    <r>
      <rPr>
        <b/>
        <sz val="11"/>
        <rFont val="Arial"/>
        <family val="2"/>
      </rPr>
      <t>XL</t>
    </r>
    <r>
      <rPr>
        <b/>
        <sz val="11"/>
        <rFont val="宋体"/>
        <family val="3"/>
        <charset val="134"/>
      </rPr>
      <t>后</t>
    </r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</si>
  <si>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</si>
  <si>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</si>
  <si>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</si>
  <si>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</si>
  <si>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</si>
  <si>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</si>
  <si>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</si>
  <si>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</si>
  <si>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</si>
  <si>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/</t>
  </si>
  <si>
    <t>胸围</t>
  </si>
  <si>
    <t>-1</t>
  </si>
  <si>
    <t>-2</t>
  </si>
  <si>
    <t>摆围</t>
  </si>
  <si>
    <t>肩宽</t>
  </si>
  <si>
    <t>+0.5</t>
  </si>
  <si>
    <t>肩点短袖长</t>
  </si>
  <si>
    <t>-0.5</t>
  </si>
  <si>
    <t>袖肥/2（参考值）</t>
  </si>
  <si>
    <t>-0.7</t>
  </si>
  <si>
    <t>短袖口/2</t>
  </si>
  <si>
    <t>+0.3</t>
  </si>
  <si>
    <t>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</si>
  <si>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</si>
  <si>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</si>
  <si>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</si>
  <si>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</si>
  <si>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</si>
  <si>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TAJJAL82420</t>
  </si>
  <si>
    <t>首件检验报告</t>
  </si>
  <si>
    <t>女式跑步训练长袖T恤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</si>
  <si>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</si>
  <si>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</si>
  <si>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</si>
  <si>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</si>
  <si>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</si>
  <si>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CGDD22102000002</t>
  </si>
  <si>
    <t>【附属资料确认】</t>
  </si>
  <si>
    <t>【检验明细】：检验明细（要求齐色、齐号至少10件检查）</t>
  </si>
  <si>
    <t>齐色码各10件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</si>
  <si>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</si>
  <si>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</si>
  <si>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</si>
  <si>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</si>
  <si>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1领型不圆顺。</t>
  </si>
  <si>
    <t>2坎脚边线不顺直。</t>
  </si>
  <si>
    <t>3前领压线有大小。</t>
  </si>
  <si>
    <t>【整改的严重缺陷及整改复核时间】</t>
  </si>
  <si>
    <t>【整改结果】</t>
  </si>
  <si>
    <t>码号</t>
  </si>
  <si>
    <t>XS</t>
  </si>
  <si>
    <t>号型</t>
  </si>
  <si>
    <t>QC出货报告书</t>
  </si>
  <si>
    <t>大装期货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</si>
  <si>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</si>
  <si>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</si>
  <si>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</si>
  <si>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</si>
  <si>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</si>
  <si>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</si>
  <si>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</si>
  <si>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</si>
  <si>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</si>
  <si>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</si>
  <si>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</si>
  <si>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</si>
  <si>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</si>
  <si>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</si>
  <si>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</si>
  <si>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</si>
  <si>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</si>
  <si>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</si>
  <si>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</si>
  <si>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</si>
  <si>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</si>
  <si>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</si>
  <si>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</si>
  <si>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</si>
  <si>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</si>
  <si>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</si>
  <si>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</si>
  <si>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</si>
  <si>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</si>
  <si>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</si>
  <si>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</si>
  <si>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</si>
  <si>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</si>
  <si>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</si>
  <si>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</si>
  <si>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齐色S-2XL各4件,XS齐色各1件</t>
  </si>
  <si>
    <t>情况说明：</t>
  </si>
  <si>
    <t xml:space="preserve">【问题点描述】  </t>
  </si>
  <si>
    <t>数量</t>
  </si>
  <si>
    <t>2.脚边不顺直。</t>
  </si>
  <si>
    <t>3.线头未清理干净。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</si>
  <si>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</si>
  <si>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</si>
  <si>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</si>
  <si>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</si>
  <si>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</si>
  <si>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</si>
  <si>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</si>
  <si>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</si>
  <si>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</si>
  <si>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</si>
  <si>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2XL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</si>
  <si>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</si>
  <si>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</si>
  <si>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</si>
  <si>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</si>
  <si>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</si>
  <si>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</si>
  <si>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</si>
  <si>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</si>
  <si>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</si>
  <si>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</si>
  <si>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</si>
  <si>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</si>
  <si>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</si>
  <si>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</si>
  <si>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</si>
  <si>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</si>
  <si>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221027553-R1</t>
  </si>
  <si>
    <t>全涤珠地布</t>
  </si>
  <si>
    <t>兴欣宝</t>
  </si>
  <si>
    <t>制表时间：2022-11/24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</si>
  <si>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</si>
  <si>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</si>
  <si>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</si>
  <si>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</si>
  <si>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</si>
  <si>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</si>
  <si>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</si>
  <si>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</si>
  <si>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</si>
  <si>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</si>
  <si>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</si>
  <si>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</si>
  <si>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制表时间：2022-11-24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</si>
  <si>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</si>
  <si>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</si>
  <si>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</si>
  <si>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</si>
  <si>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</si>
  <si>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</si>
  <si>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</si>
  <si>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</si>
  <si>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</si>
  <si>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</si>
  <si>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物料6</t>
  </si>
  <si>
    <t>物料7</t>
  </si>
  <si>
    <t>物料8</t>
  </si>
  <si>
    <t>物料9</t>
  </si>
  <si>
    <t>物料10</t>
  </si>
  <si>
    <t>制表时间：4-25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</si>
  <si>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</si>
  <si>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</si>
  <si>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</si>
  <si>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</si>
  <si>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</si>
  <si>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</si>
  <si>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</si>
  <si>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</si>
  <si>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</si>
  <si>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</si>
  <si>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</si>
  <si>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</si>
  <si>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</si>
  <si>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</si>
  <si>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</si>
  <si>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</si>
  <si>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</si>
  <si>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嘉华</t>
  </si>
  <si>
    <t>前中筒、前幅、左袖</t>
  </si>
  <si>
    <t>厚板胶浆印花</t>
  </si>
  <si>
    <t>胶浆印花</t>
  </si>
  <si>
    <t>无开胶/掉色</t>
  </si>
  <si>
    <t>制表时间：2022-11/28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</si>
  <si>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</si>
  <si>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</si>
  <si>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</si>
  <si>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</si>
  <si>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</si>
  <si>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</si>
  <si>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</si>
  <si>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</si>
  <si>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XL</t>
    <phoneticPr fontId="67" type="noConversion"/>
  </si>
  <si>
    <t>白色</t>
    <phoneticPr fontId="67" type="noConversion"/>
  </si>
  <si>
    <t>+0</t>
    <phoneticPr fontId="67" type="noConversion"/>
  </si>
  <si>
    <t>+1</t>
    <phoneticPr fontId="67" type="noConversion"/>
  </si>
  <si>
    <t>+1.3</t>
    <phoneticPr fontId="67" type="noConversion"/>
  </si>
  <si>
    <t>+0.5</t>
    <phoneticPr fontId="67" type="noConversion"/>
  </si>
  <si>
    <t>大货首件</t>
    <phoneticPr fontId="67" type="noConversion"/>
  </si>
  <si>
    <t>团购订单</t>
    <phoneticPr fontId="67" type="noConversion"/>
  </si>
  <si>
    <t>佛山优溢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</si>
</sst>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%"/>
    <numFmt numFmtId="179" formatCode="0.0_ "/>
    <numFmt numFmtId="180" formatCode="0.00_ "/>
    <numFmt numFmtId="181" formatCode="yyyy&quot;年&quot;m&quot;月&quot;d&quot;日&quot;;@"/>
    <numFmt numFmtId="182" formatCode="_ [$¥-804]* #,##0.00_ ;_ [$¥-804]* \-#,##0.00_ ;_ [$¥-804]* &quot;-&quot;??_ ;_ @_ "/>
    <numFmt numFmtId="183" formatCode="0_ "/>
  </numFmts>
  <fonts count="6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2"/>
      <name val="仿宋_GB2312"/>
      <charset val="134"/>
    </font>
    <font>
      <b/>
      <sz val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仿宋_GB2312"/>
      <charset val="134"/>
    </font>
    <font>
      <sz val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7" fillId="0" borderId="0">
      <alignment horizontal="center"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62" fillId="0" borderId="0">
      <alignment horizontal="center" vertical="center"/>
    </xf>
    <xf numFmtId="0" fontId="19" fillId="0" borderId="0"/>
  </cellStyleXfs>
  <cellXfs count="50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7" applyFont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0" fontId="7" fillId="0" borderId="0" xfId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/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7" applyFont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/>
    </xf>
    <xf numFmtId="0" fontId="14" fillId="0" borderId="0" xfId="0" applyFont="1" applyFill="1" applyAlignment="1"/>
    <xf numFmtId="9" fontId="0" fillId="0" borderId="2" xfId="0" applyNumberFormat="1" applyBorder="1" applyAlignment="1">
      <alignment horizontal="center" vertical="center"/>
    </xf>
    <xf numFmtId="0" fontId="18" fillId="0" borderId="0" xfId="5" applyFont="1" applyFill="1" applyAlignment="1"/>
    <xf numFmtId="0" fontId="19" fillId="0" borderId="0" xfId="5" applyFont="1" applyFill="1" applyAlignment="1"/>
    <xf numFmtId="0" fontId="18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" applyFont="1" applyFill="1" applyBorder="1" applyAlignment="1">
      <alignment horizontal="center" vertical="center"/>
    </xf>
    <xf numFmtId="0" fontId="21" fillId="0" borderId="10" xfId="4" applyFont="1" applyFill="1" applyBorder="1" applyAlignment="1">
      <alignment horizontal="left" vertical="center"/>
    </xf>
    <xf numFmtId="0" fontId="21" fillId="0" borderId="11" xfId="4" applyFont="1" applyFill="1" applyBorder="1" applyAlignment="1">
      <alignment vertical="center"/>
    </xf>
    <xf numFmtId="0" fontId="24" fillId="0" borderId="2" xfId="4" applyNumberFormat="1" applyFont="1" applyFill="1" applyBorder="1" applyAlignment="1">
      <alignment horizontal="left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1" fillId="0" borderId="2" xfId="4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4" fillId="0" borderId="2" xfId="4" applyFont="1" applyFill="1" applyBorder="1" applyAlignment="1">
      <alignment horizontal="left"/>
    </xf>
    <xf numFmtId="0" fontId="24" fillId="0" borderId="2" xfId="4" applyFont="1" applyFill="1" applyBorder="1" applyAlignment="1">
      <alignment horizontal="center"/>
    </xf>
    <xf numFmtId="0" fontId="26" fillId="0" borderId="12" xfId="0" applyFont="1" applyFill="1" applyBorder="1" applyAlignment="1">
      <alignment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3" applyNumberFormat="1" applyFont="1" applyFill="1" applyBorder="1" applyAlignment="1">
      <alignment horizontal="center" vertical="center"/>
    </xf>
    <xf numFmtId="180" fontId="28" fillId="0" borderId="0" xfId="0" applyNumberFormat="1" applyFont="1" applyFill="1" applyBorder="1" applyAlignment="1">
      <alignment horizontal="center" vertical="center"/>
    </xf>
    <xf numFmtId="0" fontId="30" fillId="0" borderId="0" xfId="5" applyFont="1" applyFill="1" applyAlignment="1"/>
    <xf numFmtId="0" fontId="3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32" fillId="0" borderId="11" xfId="4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33" fillId="0" borderId="2" xfId="4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49" fontId="30" fillId="3" borderId="19" xfId="6" applyNumberFormat="1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49" fontId="35" fillId="3" borderId="19" xfId="6" applyNumberFormat="1" applyFont="1" applyFill="1" applyBorder="1" applyAlignment="1">
      <alignment horizontal="center" vertical="center"/>
    </xf>
    <xf numFmtId="49" fontId="30" fillId="3" borderId="22" xfId="6" applyNumberFormat="1" applyFont="1" applyFill="1" applyBorder="1" applyAlignment="1">
      <alignment horizontal="center" vertical="center"/>
    </xf>
    <xf numFmtId="49" fontId="30" fillId="3" borderId="23" xfId="6" applyNumberFormat="1" applyFont="1" applyFill="1" applyBorder="1" applyAlignment="1">
      <alignment horizontal="center" vertical="center"/>
    </xf>
    <xf numFmtId="49" fontId="30" fillId="3" borderId="24" xfId="6" applyNumberFormat="1" applyFont="1" applyFill="1" applyBorder="1" applyAlignment="1">
      <alignment horizontal="center" vertical="center"/>
    </xf>
    <xf numFmtId="49" fontId="18" fillId="3" borderId="25" xfId="5" applyNumberFormat="1" applyFont="1" applyFill="1" applyBorder="1" applyAlignment="1">
      <alignment horizontal="center"/>
    </xf>
    <xf numFmtId="49" fontId="30" fillId="3" borderId="25" xfId="6" applyNumberFormat="1" applyFont="1" applyFill="1" applyBorder="1" applyAlignment="1">
      <alignment horizontal="center" vertical="center"/>
    </xf>
    <xf numFmtId="49" fontId="30" fillId="3" borderId="26" xfId="6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7" fillId="0" borderId="0" xfId="5" applyFont="1" applyFill="1" applyAlignment="1"/>
    <xf numFmtId="14" fontId="37" fillId="0" borderId="0" xfId="5" applyNumberFormat="1" applyFont="1" applyFill="1" applyAlignment="1"/>
    <xf numFmtId="0" fontId="38" fillId="0" borderId="0" xfId="5" applyFont="1" applyFill="1" applyAlignment="1"/>
    <xf numFmtId="0" fontId="19" fillId="0" borderId="0" xfId="4" applyFill="1" applyBorder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0" borderId="0" xfId="4" applyFill="1" applyAlignment="1">
      <alignment horizontal="left" vertical="center"/>
    </xf>
    <xf numFmtId="0" fontId="40" fillId="0" borderId="28" xfId="4" applyFont="1" applyFill="1" applyBorder="1" applyAlignment="1">
      <alignment horizontal="left" vertical="center"/>
    </xf>
    <xf numFmtId="0" fontId="40" fillId="0" borderId="29" xfId="4" applyFont="1" applyFill="1" applyBorder="1" applyAlignment="1">
      <alignment horizontal="center" vertical="center"/>
    </xf>
    <xf numFmtId="0" fontId="31" fillId="0" borderId="29" xfId="4" applyFont="1" applyFill="1" applyBorder="1" applyAlignment="1">
      <alignment vertical="center"/>
    </xf>
    <xf numFmtId="0" fontId="40" fillId="0" borderId="29" xfId="4" applyFont="1" applyFill="1" applyBorder="1" applyAlignment="1">
      <alignment vertical="center"/>
    </xf>
    <xf numFmtId="0" fontId="40" fillId="0" borderId="30" xfId="4" applyFont="1" applyFill="1" applyBorder="1" applyAlignment="1">
      <alignment vertical="center"/>
    </xf>
    <xf numFmtId="0" fontId="40" fillId="0" borderId="23" xfId="4" applyFont="1" applyFill="1" applyBorder="1" applyAlignment="1">
      <alignment vertical="center"/>
    </xf>
    <xf numFmtId="0" fontId="40" fillId="0" borderId="30" xfId="4" applyFont="1" applyFill="1" applyBorder="1" applyAlignment="1">
      <alignment horizontal="left" vertical="center"/>
    </xf>
    <xf numFmtId="49" fontId="21" fillId="0" borderId="23" xfId="4" applyNumberFormat="1" applyFont="1" applyFill="1" applyBorder="1" applyAlignment="1">
      <alignment horizontal="right" vertical="center"/>
    </xf>
    <xf numFmtId="0" fontId="31" fillId="0" borderId="23" xfId="4" applyFont="1" applyFill="1" applyBorder="1" applyAlignment="1">
      <alignment horizontal="left" vertical="center"/>
    </xf>
    <xf numFmtId="0" fontId="40" fillId="0" borderId="23" xfId="4" applyFont="1" applyFill="1" applyBorder="1" applyAlignment="1">
      <alignment horizontal="left" vertical="center"/>
    </xf>
    <xf numFmtId="0" fontId="40" fillId="0" borderId="31" xfId="4" applyFont="1" applyFill="1" applyBorder="1" applyAlignment="1">
      <alignment vertical="center"/>
    </xf>
    <xf numFmtId="0" fontId="40" fillId="0" borderId="32" xfId="4" applyFont="1" applyFill="1" applyBorder="1" applyAlignment="1">
      <alignment vertical="center"/>
    </xf>
    <xf numFmtId="0" fontId="31" fillId="0" borderId="32" xfId="4" applyFont="1" applyFill="1" applyBorder="1" applyAlignment="1">
      <alignment horizontal="center" vertical="center"/>
    </xf>
    <xf numFmtId="0" fontId="31" fillId="0" borderId="32" xfId="4" applyFont="1" applyFill="1" applyBorder="1" applyAlignment="1">
      <alignment horizontal="left" vertical="center"/>
    </xf>
    <xf numFmtId="0" fontId="40" fillId="0" borderId="0" xfId="4" applyFont="1" applyFill="1" applyBorder="1" applyAlignment="1">
      <alignment vertical="center"/>
    </xf>
    <xf numFmtId="0" fontId="31" fillId="0" borderId="0" xfId="4" applyFont="1" applyFill="1" applyBorder="1" applyAlignment="1">
      <alignment vertical="center"/>
    </xf>
    <xf numFmtId="0" fontId="31" fillId="0" borderId="0" xfId="4" applyFont="1" applyFill="1" applyAlignment="1">
      <alignment horizontal="left" vertical="center"/>
    </xf>
    <xf numFmtId="0" fontId="40" fillId="0" borderId="28" xfId="4" applyFont="1" applyFill="1" applyBorder="1" applyAlignment="1">
      <alignment vertical="center"/>
    </xf>
    <xf numFmtId="0" fontId="31" fillId="0" borderId="23" xfId="4" applyFont="1" applyFill="1" applyBorder="1" applyAlignment="1">
      <alignment vertical="center"/>
    </xf>
    <xf numFmtId="0" fontId="31" fillId="0" borderId="32" xfId="4" applyFont="1" applyFill="1" applyBorder="1" applyAlignment="1">
      <alignment vertical="center"/>
    </xf>
    <xf numFmtId="0" fontId="31" fillId="0" borderId="0" xfId="4" applyFont="1" applyFill="1" applyBorder="1" applyAlignment="1">
      <alignment horizontal="left" vertical="center"/>
    </xf>
    <xf numFmtId="0" fontId="40" fillId="0" borderId="29" xfId="4" applyFont="1" applyFill="1" applyBorder="1" applyAlignment="1">
      <alignment horizontal="left" vertical="center"/>
    </xf>
    <xf numFmtId="0" fontId="40" fillId="0" borderId="31" xfId="4" applyFont="1" applyFill="1" applyBorder="1" applyAlignment="1">
      <alignment horizontal="left" vertical="center"/>
    </xf>
    <xf numFmtId="58" fontId="40" fillId="0" borderId="32" xfId="4" applyNumberFormat="1" applyFont="1" applyFill="1" applyBorder="1" applyAlignment="1">
      <alignment vertical="center"/>
    </xf>
    <xf numFmtId="58" fontId="31" fillId="0" borderId="32" xfId="4" applyNumberFormat="1" applyFont="1" applyFill="1" applyBorder="1" applyAlignment="1">
      <alignment vertical="center"/>
    </xf>
    <xf numFmtId="0" fontId="31" fillId="0" borderId="44" xfId="4" applyFont="1" applyFill="1" applyBorder="1" applyAlignment="1">
      <alignment horizontal="left" vertical="center"/>
    </xf>
    <xf numFmtId="0" fontId="31" fillId="0" borderId="45" xfId="4" applyFont="1" applyFill="1" applyBorder="1" applyAlignment="1">
      <alignment horizontal="left" vertical="center"/>
    </xf>
    <xf numFmtId="0" fontId="31" fillId="0" borderId="47" xfId="4" applyFont="1" applyFill="1" applyBorder="1" applyAlignment="1">
      <alignment horizontal="center" vertical="center"/>
    </xf>
    <xf numFmtId="0" fontId="41" fillId="0" borderId="46" xfId="4" applyFont="1" applyFill="1" applyBorder="1" applyAlignment="1">
      <alignment horizontal="center" vertical="center"/>
    </xf>
    <xf numFmtId="0" fontId="19" fillId="0" borderId="48" xfId="4" applyFill="1" applyBorder="1" applyAlignment="1">
      <alignment horizontal="center" vertical="center"/>
    </xf>
    <xf numFmtId="0" fontId="19" fillId="0" borderId="47" xfId="4" applyFont="1" applyFill="1" applyBorder="1" applyAlignment="1">
      <alignment horizontal="center" vertical="center"/>
    </xf>
    <xf numFmtId="0" fontId="41" fillId="0" borderId="47" xfId="4" applyFont="1" applyFill="1" applyBorder="1" applyAlignment="1">
      <alignment horizontal="center" vertical="center"/>
    </xf>
    <xf numFmtId="0" fontId="31" fillId="0" borderId="49" xfId="4" applyFont="1" applyFill="1" applyBorder="1" applyAlignment="1">
      <alignment horizontal="center" vertical="center"/>
    </xf>
    <xf numFmtId="0" fontId="32" fillId="0" borderId="10" xfId="4" applyFont="1" applyFill="1" applyBorder="1" applyAlignment="1">
      <alignment horizontal="left" vertical="center"/>
    </xf>
    <xf numFmtId="0" fontId="32" fillId="0" borderId="11" xfId="4" applyFont="1" applyFill="1" applyBorder="1" applyAlignment="1">
      <alignment vertical="center"/>
    </xf>
    <xf numFmtId="0" fontId="43" fillId="0" borderId="12" xfId="4" applyNumberFormat="1" applyFont="1" applyFill="1" applyBorder="1" applyAlignment="1">
      <alignment horizontal="left"/>
    </xf>
    <xf numFmtId="0" fontId="28" fillId="0" borderId="1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180" fontId="28" fillId="0" borderId="2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vertical="center"/>
    </xf>
    <xf numFmtId="0" fontId="18" fillId="0" borderId="12" xfId="5" applyFont="1" applyFill="1" applyBorder="1" applyAlignment="1"/>
    <xf numFmtId="0" fontId="18" fillId="0" borderId="2" xfId="5" applyFont="1" applyFill="1" applyBorder="1" applyAlignment="1"/>
    <xf numFmtId="0" fontId="44" fillId="0" borderId="3" xfId="4" applyNumberFormat="1" applyFont="1" applyFill="1" applyBorder="1" applyAlignment="1">
      <alignment horizontal="center" vertical="center"/>
    </xf>
    <xf numFmtId="14" fontId="45" fillId="0" borderId="0" xfId="5" applyNumberFormat="1" applyFont="1" applyFill="1" applyAlignment="1">
      <alignment horizontal="center"/>
    </xf>
    <xf numFmtId="14" fontId="37" fillId="0" borderId="0" xfId="5" applyNumberFormat="1" applyFont="1" applyFill="1" applyAlignment="1">
      <alignment horizontal="center"/>
    </xf>
    <xf numFmtId="0" fontId="18" fillId="0" borderId="17" xfId="4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0" fontId="44" fillId="0" borderId="52" xfId="4" applyNumberFormat="1" applyFont="1" applyFill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41" fillId="0" borderId="53" xfId="4" applyFont="1" applyBorder="1" applyAlignment="1">
      <alignment horizontal="left" vertical="center"/>
    </xf>
    <xf numFmtId="0" fontId="33" fillId="0" borderId="54" xfId="4" applyFont="1" applyBorder="1" applyAlignment="1">
      <alignment horizontal="left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left" vertical="center"/>
    </xf>
    <xf numFmtId="0" fontId="21" fillId="0" borderId="23" xfId="4" applyFont="1" applyBorder="1" applyAlignment="1">
      <alignment horizontal="center" vertical="center"/>
    </xf>
    <xf numFmtId="0" fontId="33" fillId="0" borderId="23" xfId="4" applyFont="1" applyBorder="1" applyAlignment="1">
      <alignment horizontal="left" vertical="center"/>
    </xf>
    <xf numFmtId="0" fontId="33" fillId="0" borderId="30" xfId="4" applyFont="1" applyBorder="1" applyAlignment="1">
      <alignment vertical="center"/>
    </xf>
    <xf numFmtId="0" fontId="21" fillId="0" borderId="30" xfId="4" applyFont="1" applyBorder="1" applyAlignment="1">
      <alignment horizontal="left" vertical="center"/>
    </xf>
    <xf numFmtId="0" fontId="47" fillId="0" borderId="31" xfId="4" applyFont="1" applyBorder="1" applyAlignment="1">
      <alignment vertical="center"/>
    </xf>
    <xf numFmtId="0" fontId="33" fillId="0" borderId="28" xfId="4" applyFont="1" applyBorder="1" applyAlignment="1">
      <alignment vertical="center"/>
    </xf>
    <xf numFmtId="0" fontId="19" fillId="0" borderId="29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19" fillId="0" borderId="29" xfId="4" applyFont="1" applyBorder="1" applyAlignment="1">
      <alignment vertical="center"/>
    </xf>
    <xf numFmtId="0" fontId="33" fillId="0" borderId="29" xfId="4" applyFont="1" applyBorder="1" applyAlignment="1">
      <alignment vertical="center"/>
    </xf>
    <xf numFmtId="0" fontId="19" fillId="0" borderId="23" xfId="4" applyFont="1" applyBorder="1" applyAlignment="1">
      <alignment horizontal="left" vertical="center"/>
    </xf>
    <xf numFmtId="0" fontId="21" fillId="0" borderId="23" xfId="4" applyFont="1" applyBorder="1" applyAlignment="1">
      <alignment horizontal="left" vertical="center"/>
    </xf>
    <xf numFmtId="0" fontId="19" fillId="0" borderId="23" xfId="4" applyFont="1" applyBorder="1" applyAlignment="1">
      <alignment vertical="center"/>
    </xf>
    <xf numFmtId="0" fontId="33" fillId="0" borderId="23" xfId="4" applyFont="1" applyBorder="1" applyAlignment="1">
      <alignment vertical="center"/>
    </xf>
    <xf numFmtId="0" fontId="21" fillId="0" borderId="32" xfId="4" applyFont="1" applyBorder="1" applyAlignment="1">
      <alignment horizontal="left" vertical="center"/>
    </xf>
    <xf numFmtId="0" fontId="33" fillId="0" borderId="30" xfId="4" applyFont="1" applyBorder="1" applyAlignment="1">
      <alignment horizontal="center" vertical="center"/>
    </xf>
    <xf numFmtId="0" fontId="33" fillId="0" borderId="23" xfId="4" applyFont="1" applyBorder="1" applyAlignment="1">
      <alignment horizontal="center" vertical="center"/>
    </xf>
    <xf numFmtId="0" fontId="41" fillId="0" borderId="55" xfId="4" applyFont="1" applyBorder="1" applyAlignment="1">
      <alignment vertical="center"/>
    </xf>
    <xf numFmtId="0" fontId="41" fillId="0" borderId="56" xfId="4" applyFont="1" applyBorder="1" applyAlignment="1">
      <alignment vertical="center"/>
    </xf>
    <xf numFmtId="0" fontId="21" fillId="0" borderId="56" xfId="4" applyFont="1" applyBorder="1" applyAlignment="1">
      <alignment vertical="center"/>
    </xf>
    <xf numFmtId="58" fontId="19" fillId="0" borderId="56" xfId="4" applyNumberFormat="1" applyFont="1" applyBorder="1" applyAlignment="1">
      <alignment vertical="center"/>
    </xf>
    <xf numFmtId="0" fontId="21" fillId="0" borderId="44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34" fillId="4" borderId="65" xfId="0" applyFont="1" applyFill="1" applyBorder="1" applyAlignment="1">
      <alignment horizontal="center" vertical="center"/>
    </xf>
    <xf numFmtId="0" fontId="34" fillId="0" borderId="65" xfId="0" applyFont="1" applyFill="1" applyBorder="1" applyAlignment="1">
      <alignment horizontal="center" vertical="center"/>
    </xf>
    <xf numFmtId="0" fontId="34" fillId="4" borderId="66" xfId="0" applyFont="1" applyFill="1" applyBorder="1" applyAlignment="1">
      <alignment horizontal="center" vertical="center"/>
    </xf>
    <xf numFmtId="0" fontId="25" fillId="0" borderId="67" xfId="0" applyNumberFormat="1" applyFont="1" applyFill="1" applyBorder="1" applyAlignment="1">
      <alignment horizontal="center" vertical="center"/>
    </xf>
    <xf numFmtId="0" fontId="25" fillId="0" borderId="68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49" fillId="3" borderId="69" xfId="0" applyNumberFormat="1" applyFont="1" applyFill="1" applyBorder="1" applyAlignment="1">
      <alignment shrinkToFit="1"/>
    </xf>
    <xf numFmtId="179" fontId="50" fillId="0" borderId="2" xfId="0" applyNumberFormat="1" applyFont="1" applyFill="1" applyBorder="1" applyAlignment="1">
      <alignment horizontal="center" vertical="center"/>
    </xf>
    <xf numFmtId="0" fontId="51" fillId="5" borderId="70" xfId="0" applyNumberFormat="1" applyFont="1" applyFill="1" applyBorder="1" applyAlignment="1">
      <alignment horizontal="center" vertical="center"/>
    </xf>
    <xf numFmtId="179" fontId="50" fillId="0" borderId="6" xfId="0" applyNumberFormat="1" applyFont="1" applyFill="1" applyBorder="1" applyAlignment="1">
      <alignment horizontal="center" vertical="center"/>
    </xf>
    <xf numFmtId="0" fontId="41" fillId="0" borderId="69" xfId="0" applyNumberFormat="1" applyFont="1" applyFill="1" applyBorder="1" applyAlignment="1">
      <alignment shrinkToFit="1"/>
    </xf>
    <xf numFmtId="0" fontId="50" fillId="0" borderId="3" xfId="0" applyNumberFormat="1" applyFont="1" applyFill="1" applyBorder="1" applyAlignment="1">
      <alignment horizontal="center" vertical="center"/>
    </xf>
    <xf numFmtId="0" fontId="51" fillId="0" borderId="70" xfId="0" applyNumberFormat="1" applyFont="1" applyFill="1" applyBorder="1" applyAlignment="1">
      <alignment horizontal="center" vertical="center"/>
    </xf>
    <xf numFmtId="0" fontId="50" fillId="0" borderId="70" xfId="0" applyNumberFormat="1" applyFont="1" applyFill="1" applyBorder="1" applyAlignment="1">
      <alignment horizontal="center" vertical="center"/>
    </xf>
    <xf numFmtId="0" fontId="50" fillId="0" borderId="71" xfId="0" applyNumberFormat="1" applyFont="1" applyFill="1" applyBorder="1" applyAlignment="1">
      <alignment horizontal="center" vertical="center"/>
    </xf>
    <xf numFmtId="0" fontId="52" fillId="0" borderId="72" xfId="0" applyNumberFormat="1" applyFont="1" applyFill="1" applyBorder="1" applyAlignment="1">
      <alignment shrinkToFit="1"/>
    </xf>
    <xf numFmtId="0" fontId="25" fillId="0" borderId="2" xfId="0" applyNumberFormat="1" applyFont="1" applyFill="1" applyBorder="1" applyAlignment="1">
      <alignment horizontal="center" vertical="center"/>
    </xf>
    <xf numFmtId="182" fontId="25" fillId="0" borderId="3" xfId="0" applyNumberFormat="1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182" fontId="25" fillId="0" borderId="23" xfId="0" applyNumberFormat="1" applyFont="1" applyFill="1" applyBorder="1" applyAlignment="1">
      <alignment horizontal="center" vertical="center"/>
    </xf>
    <xf numFmtId="0" fontId="25" fillId="0" borderId="23" xfId="0" applyNumberFormat="1" applyFont="1" applyFill="1" applyBorder="1" applyAlignment="1">
      <alignment horizontal="center" vertical="center"/>
    </xf>
    <xf numFmtId="0" fontId="25" fillId="0" borderId="23" xfId="0" applyNumberFormat="1" applyFont="1" applyFill="1" applyBorder="1" applyAlignment="1">
      <alignment horizontal="center" vertical="center"/>
    </xf>
    <xf numFmtId="0" fontId="18" fillId="0" borderId="23" xfId="5" applyFont="1" applyFill="1" applyBorder="1" applyAlignment="1"/>
    <xf numFmtId="49" fontId="35" fillId="3" borderId="23" xfId="6" applyNumberFormat="1" applyFont="1" applyFill="1" applyBorder="1" applyAlignment="1">
      <alignment horizontal="center" vertical="center"/>
    </xf>
    <xf numFmtId="0" fontId="28" fillId="0" borderId="2" xfId="8" applyFont="1" applyFill="1" applyBorder="1" applyAlignment="1">
      <alignment horizontal="center"/>
    </xf>
    <xf numFmtId="179" fontId="50" fillId="0" borderId="74" xfId="0" applyNumberFormat="1" applyFont="1" applyFill="1" applyBorder="1" applyAlignment="1">
      <alignment horizontal="center" vertical="center"/>
    </xf>
    <xf numFmtId="0" fontId="19" fillId="0" borderId="0" xfId="4" applyFont="1" applyBorder="1" applyAlignment="1">
      <alignment horizontal="left" vertical="center"/>
    </xf>
    <xf numFmtId="49" fontId="21" fillId="0" borderId="23" xfId="4" applyNumberFormat="1" applyFont="1" applyBorder="1" applyAlignment="1">
      <alignment vertical="center"/>
    </xf>
    <xf numFmtId="0" fontId="21" fillId="0" borderId="44" xfId="4" applyFont="1" applyBorder="1" applyAlignment="1">
      <alignment vertical="center"/>
    </xf>
    <xf numFmtId="0" fontId="33" fillId="0" borderId="58" xfId="4" applyFont="1" applyBorder="1" applyAlignment="1">
      <alignment vertical="center"/>
    </xf>
    <xf numFmtId="0" fontId="19" fillId="0" borderId="19" xfId="4" applyFont="1" applyBorder="1" applyAlignment="1">
      <alignment horizontal="left" vertical="center"/>
    </xf>
    <xf numFmtId="0" fontId="21" fillId="0" borderId="19" xfId="4" applyFont="1" applyBorder="1" applyAlignment="1">
      <alignment horizontal="left" vertical="center"/>
    </xf>
    <xf numFmtId="0" fontId="19" fillId="0" borderId="19" xfId="4" applyFont="1" applyBorder="1" applyAlignment="1">
      <alignment vertical="center"/>
    </xf>
    <xf numFmtId="0" fontId="33" fillId="0" borderId="19" xfId="4" applyFont="1" applyBorder="1" applyAlignment="1">
      <alignment vertical="center"/>
    </xf>
    <xf numFmtId="0" fontId="33" fillId="0" borderId="58" xfId="4" applyFont="1" applyBorder="1" applyAlignment="1">
      <alignment horizontal="center" vertical="center"/>
    </xf>
    <xf numFmtId="0" fontId="21" fillId="0" borderId="19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54" fillId="0" borderId="76" xfId="4" applyFont="1" applyBorder="1" applyAlignment="1">
      <alignment horizontal="left" vertical="center" wrapText="1"/>
    </xf>
    <xf numFmtId="0" fontId="55" fillId="0" borderId="2" xfId="0" applyFont="1" applyFill="1" applyBorder="1" applyAlignment="1" applyProtection="1">
      <alignment horizontal="center" vertical="center" wrapText="1"/>
      <protection locked="0"/>
    </xf>
    <xf numFmtId="0" fontId="56" fillId="0" borderId="2" xfId="0" applyFont="1" applyFill="1" applyBorder="1" applyAlignment="1" applyProtection="1">
      <alignment horizontal="center" vertical="center" wrapText="1"/>
      <protection locked="0"/>
    </xf>
    <xf numFmtId="183" fontId="21" fillId="0" borderId="23" xfId="4" applyNumberFormat="1" applyFont="1" applyBorder="1" applyAlignment="1">
      <alignment horizontal="center" vertical="center"/>
    </xf>
    <xf numFmtId="0" fontId="21" fillId="0" borderId="23" xfId="4" applyNumberFormat="1" applyFont="1" applyFill="1" applyBorder="1" applyAlignment="1" applyProtection="1">
      <alignment horizontal="center" vertical="center"/>
    </xf>
    <xf numFmtId="9" fontId="21" fillId="0" borderId="23" xfId="4" applyNumberFormat="1" applyFont="1" applyBorder="1" applyAlignment="1">
      <alignment horizontal="center" vertical="center"/>
    </xf>
    <xf numFmtId="0" fontId="41" fillId="0" borderId="53" xfId="4" applyFont="1" applyBorder="1" applyAlignment="1">
      <alignment vertical="center"/>
    </xf>
    <xf numFmtId="0" fontId="41" fillId="0" borderId="54" xfId="4" applyFont="1" applyBorder="1" applyAlignment="1">
      <alignment vertical="center"/>
    </xf>
    <xf numFmtId="0" fontId="21" fillId="0" borderId="80" xfId="4" applyFont="1" applyBorder="1" applyAlignment="1">
      <alignment vertical="center"/>
    </xf>
    <xf numFmtId="0" fontId="41" fillId="0" borderId="80" xfId="4" applyFont="1" applyBorder="1" applyAlignment="1">
      <alignment vertical="center"/>
    </xf>
    <xf numFmtId="58" fontId="19" fillId="0" borderId="54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/>
    </xf>
    <xf numFmtId="0" fontId="0" fillId="0" borderId="0" xfId="0" applyAlignment="1">
      <alignment wrapText="1"/>
    </xf>
    <xf numFmtId="0" fontId="21" fillId="0" borderId="62" xfId="4" applyFont="1" applyBorder="1" applyAlignment="1">
      <alignment horizontal="left" vertical="center"/>
    </xf>
    <xf numFmtId="0" fontId="33" fillId="0" borderId="0" xfId="4" applyFont="1" applyBorder="1" applyAlignment="1">
      <alignment vertical="center"/>
    </xf>
    <xf numFmtId="0" fontId="57" fillId="0" borderId="44" xfId="4" applyFont="1" applyBorder="1" applyAlignment="1">
      <alignment horizontal="left" vertical="center" wrapText="1"/>
    </xf>
    <xf numFmtId="0" fontId="31" fillId="0" borderId="44" xfId="4" applyFont="1" applyBorder="1" applyAlignment="1">
      <alignment horizontal="left" vertical="center"/>
    </xf>
    <xf numFmtId="0" fontId="59" fillId="0" borderId="85" xfId="0" applyFont="1" applyBorder="1"/>
    <xf numFmtId="0" fontId="59" fillId="0" borderId="2" xfId="0" applyFont="1" applyBorder="1"/>
    <xf numFmtId="0" fontId="59" fillId="6" borderId="2" xfId="0" applyFont="1" applyFill="1" applyBorder="1"/>
    <xf numFmtId="0" fontId="0" fillId="0" borderId="85" xfId="0" applyBorder="1"/>
    <xf numFmtId="0" fontId="0" fillId="6" borderId="2" xfId="0" applyFill="1" applyBorder="1"/>
    <xf numFmtId="0" fontId="0" fillId="0" borderId="72" xfId="0" applyBorder="1"/>
    <xf numFmtId="0" fontId="0" fillId="0" borderId="67" xfId="0" applyBorder="1"/>
    <xf numFmtId="0" fontId="0" fillId="6" borderId="67" xfId="0" applyFill="1" applyBorder="1"/>
    <xf numFmtId="0" fontId="0" fillId="7" borderId="0" xfId="0" applyFill="1"/>
    <xf numFmtId="0" fontId="59" fillId="0" borderId="74" xfId="0" applyFont="1" applyBorder="1"/>
    <xf numFmtId="0" fontId="0" fillId="0" borderId="74" xfId="0" applyBorder="1"/>
    <xf numFmtId="0" fontId="0" fillId="0" borderId="8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6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59" fillId="8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61" fillId="0" borderId="0" xfId="0" applyFont="1"/>
    <xf numFmtId="0" fontId="61" fillId="0" borderId="0" xfId="0" applyFont="1" applyAlignment="1">
      <alignment vertical="top" wrapText="1"/>
    </xf>
    <xf numFmtId="0" fontId="58" fillId="0" borderId="84" xfId="0" applyFont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86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59" fillId="6" borderId="6" xfId="0" applyFont="1" applyFill="1" applyBorder="1" applyAlignment="1">
      <alignment horizontal="center" vertical="center"/>
    </xf>
    <xf numFmtId="0" fontId="59" fillId="6" borderId="8" xfId="0" applyFont="1" applyFill="1" applyBorder="1" applyAlignment="1">
      <alignment horizontal="center" vertical="center"/>
    </xf>
    <xf numFmtId="0" fontId="59" fillId="0" borderId="87" xfId="0" applyFont="1" applyBorder="1" applyAlignment="1">
      <alignment horizontal="center" vertical="center"/>
    </xf>
    <xf numFmtId="0" fontId="53" fillId="0" borderId="27" xfId="4" applyFont="1" applyBorder="1" applyAlignment="1">
      <alignment horizontal="center" vertical="top"/>
    </xf>
    <xf numFmtId="0" fontId="21" fillId="0" borderId="54" xfId="4" applyFont="1" applyBorder="1" applyAlignment="1">
      <alignment horizontal="center" vertical="center"/>
    </xf>
    <xf numFmtId="0" fontId="41" fillId="0" borderId="54" xfId="4" applyFont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43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/>
    </xf>
    <xf numFmtId="0" fontId="41" fillId="0" borderId="29" xfId="4" applyFont="1" applyBorder="1" applyAlignment="1">
      <alignment horizontal="center" vertical="center"/>
    </xf>
    <xf numFmtId="0" fontId="41" fillId="0" borderId="43" xfId="4" applyFont="1" applyBorder="1" applyAlignment="1">
      <alignment horizontal="center" vertical="center"/>
    </xf>
    <xf numFmtId="0" fontId="21" fillId="0" borderId="23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14" fontId="21" fillId="0" borderId="23" xfId="4" applyNumberFormat="1" applyFont="1" applyBorder="1" applyAlignment="1">
      <alignment horizontal="center" vertical="center"/>
    </xf>
    <xf numFmtId="14" fontId="21" fillId="0" borderId="44" xfId="4" applyNumberFormat="1" applyFont="1" applyBorder="1" applyAlignment="1">
      <alignment horizontal="center" vertical="center"/>
    </xf>
    <xf numFmtId="0" fontId="21" fillId="0" borderId="35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33" fillId="0" borderId="31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45" xfId="4" applyNumberFormat="1" applyFont="1" applyBorder="1" applyAlignment="1">
      <alignment horizontal="center" vertical="center"/>
    </xf>
    <xf numFmtId="0" fontId="33" fillId="0" borderId="75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81" xfId="4" applyFont="1" applyBorder="1" applyAlignment="1">
      <alignment horizontal="left" vertical="center"/>
    </xf>
    <xf numFmtId="0" fontId="41" fillId="0" borderId="57" xfId="4" applyFont="1" applyBorder="1" applyAlignment="1">
      <alignment horizontal="left" vertical="center"/>
    </xf>
    <xf numFmtId="0" fontId="41" fillId="0" borderId="56" xfId="4" applyFont="1" applyBorder="1" applyAlignment="1">
      <alignment horizontal="left" vertical="center"/>
    </xf>
    <xf numFmtId="0" fontId="41" fillId="0" borderId="61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 wrapText="1"/>
    </xf>
    <xf numFmtId="0" fontId="33" fillId="0" borderId="41" xfId="4" applyFont="1" applyBorder="1" applyAlignment="1">
      <alignment horizontal="left" vertical="center" wrapText="1"/>
    </xf>
    <xf numFmtId="0" fontId="33" fillId="0" borderId="49" xfId="4" applyFont="1" applyBorder="1" applyAlignment="1">
      <alignment horizontal="left" vertical="center" wrapText="1"/>
    </xf>
    <xf numFmtId="0" fontId="33" fillId="0" borderId="58" xfId="4" applyFont="1" applyBorder="1" applyAlignment="1">
      <alignment horizontal="left" vertical="center"/>
    </xf>
    <xf numFmtId="0" fontId="33" fillId="0" borderId="19" xfId="4" applyFont="1" applyBorder="1" applyAlignment="1">
      <alignment horizontal="left" vertical="center"/>
    </xf>
    <xf numFmtId="0" fontId="33" fillId="0" borderId="62" xfId="4" applyFont="1" applyBorder="1" applyAlignment="1">
      <alignment horizontal="left" vertical="center"/>
    </xf>
    <xf numFmtId="0" fontId="41" fillId="0" borderId="57" xfId="0" applyFont="1" applyBorder="1" applyAlignment="1">
      <alignment horizontal="left" vertical="center"/>
    </xf>
    <xf numFmtId="0" fontId="41" fillId="0" borderId="56" xfId="0" applyFont="1" applyBorder="1" applyAlignment="1">
      <alignment horizontal="left" vertical="center"/>
    </xf>
    <xf numFmtId="0" fontId="41" fillId="0" borderId="61" xfId="0" applyFont="1" applyBorder="1" applyAlignment="1">
      <alignment horizontal="left" vertical="center"/>
    </xf>
    <xf numFmtId="9" fontId="21" fillId="0" borderId="39" xfId="4" applyNumberFormat="1" applyFont="1" applyBorder="1" applyAlignment="1">
      <alignment horizontal="left" vertical="center"/>
    </xf>
    <xf numFmtId="9" fontId="21" fillId="0" borderId="34" xfId="4" applyNumberFormat="1" applyFont="1" applyBorder="1" applyAlignment="1">
      <alignment horizontal="left" vertical="center"/>
    </xf>
    <xf numFmtId="9" fontId="21" fillId="0" borderId="46" xfId="4" applyNumberFormat="1" applyFont="1" applyBorder="1" applyAlignment="1">
      <alignment horizontal="left" vertical="center"/>
    </xf>
    <xf numFmtId="9" fontId="21" fillId="0" borderId="40" xfId="4" applyNumberFormat="1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49" xfId="4" applyNumberFormat="1" applyFont="1" applyBorder="1" applyAlignment="1">
      <alignment horizontal="left" vertical="center"/>
    </xf>
    <xf numFmtId="0" fontId="40" fillId="0" borderId="58" xfId="4" applyFont="1" applyFill="1" applyBorder="1" applyAlignment="1">
      <alignment horizontal="left" vertical="center"/>
    </xf>
    <xf numFmtId="0" fontId="40" fillId="0" borderId="19" xfId="4" applyFont="1" applyFill="1" applyBorder="1" applyAlignment="1">
      <alignment horizontal="left" vertical="center"/>
    </xf>
    <xf numFmtId="0" fontId="40" fillId="0" borderId="62" xfId="4" applyFont="1" applyFill="1" applyBorder="1" applyAlignment="1">
      <alignment horizontal="left" vertical="center"/>
    </xf>
    <xf numFmtId="0" fontId="40" fillId="0" borderId="30" xfId="4" applyFont="1" applyFill="1" applyBorder="1" applyAlignment="1">
      <alignment horizontal="left" vertical="center"/>
    </xf>
    <xf numFmtId="0" fontId="40" fillId="0" borderId="23" xfId="4" applyFont="1" applyFill="1" applyBorder="1" applyAlignment="1">
      <alignment horizontal="left" vertical="center"/>
    </xf>
    <xf numFmtId="0" fontId="40" fillId="0" borderId="77" xfId="4" applyFont="1" applyFill="1" applyBorder="1" applyAlignment="1">
      <alignment horizontal="left" vertical="center"/>
    </xf>
    <xf numFmtId="0" fontId="40" fillId="0" borderId="41" xfId="4" applyFont="1" applyFill="1" applyBorder="1" applyAlignment="1">
      <alignment horizontal="left" vertical="center"/>
    </xf>
    <xf numFmtId="0" fontId="40" fillId="0" borderId="49" xfId="4" applyFont="1" applyFill="1" applyBorder="1" applyAlignment="1">
      <alignment horizontal="left" vertical="center"/>
    </xf>
    <xf numFmtId="0" fontId="41" fillId="0" borderId="38" xfId="4" applyFont="1" applyFill="1" applyBorder="1" applyAlignment="1">
      <alignment horizontal="left" vertical="center"/>
    </xf>
    <xf numFmtId="0" fontId="21" fillId="0" borderId="78" xfId="4" applyFont="1" applyFill="1" applyBorder="1" applyAlignment="1">
      <alignment horizontal="left" vertical="center"/>
    </xf>
    <xf numFmtId="0" fontId="21" fillId="0" borderId="79" xfId="4" applyFont="1" applyFill="1" applyBorder="1" applyAlignment="1">
      <alignment horizontal="left" vertical="center"/>
    </xf>
    <xf numFmtId="0" fontId="21" fillId="0" borderId="82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33" fillId="0" borderId="40" xfId="4" applyFont="1" applyFill="1" applyBorder="1" applyAlignment="1">
      <alignment horizontal="left" vertical="center"/>
    </xf>
    <xf numFmtId="0" fontId="33" fillId="0" borderId="41" xfId="4" applyFont="1" applyFill="1" applyBorder="1" applyAlignment="1">
      <alignment horizontal="left" vertical="center"/>
    </xf>
    <xf numFmtId="0" fontId="33" fillId="0" borderId="49" xfId="4" applyFont="1" applyFill="1" applyBorder="1" applyAlignment="1">
      <alignment horizontal="left" vertical="center"/>
    </xf>
    <xf numFmtId="0" fontId="9" fillId="0" borderId="56" xfId="4" applyFont="1" applyBorder="1" applyAlignment="1">
      <alignment horizontal="center" vertical="center"/>
    </xf>
    <xf numFmtId="0" fontId="41" fillId="0" borderId="38" xfId="4" applyFont="1" applyBorder="1" applyAlignment="1">
      <alignment horizontal="center" vertical="center"/>
    </xf>
    <xf numFmtId="0" fontId="41" fillId="0" borderId="83" xfId="4" applyFont="1" applyBorder="1" applyAlignment="1">
      <alignment horizontal="center" vertical="center"/>
    </xf>
    <xf numFmtId="0" fontId="21" fillId="0" borderId="80" xfId="4" applyFont="1" applyBorder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1" fillId="0" borderId="75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81" xfId="4" applyFont="1" applyFill="1" applyBorder="1" applyAlignment="1">
      <alignment horizontal="left" vertical="center"/>
    </xf>
    <xf numFmtId="0" fontId="20" fillId="0" borderId="0" xfId="5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0" fontId="21" fillId="0" borderId="63" xfId="4" applyFont="1" applyFill="1" applyBorder="1" applyAlignment="1">
      <alignment horizontal="center" vertical="center"/>
    </xf>
    <xf numFmtId="0" fontId="32" fillId="0" borderId="64" xfId="4" applyFont="1" applyFill="1" applyBorder="1" applyAlignment="1">
      <alignment horizontal="center" vertical="center"/>
    </xf>
    <xf numFmtId="0" fontId="48" fillId="0" borderId="11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37" fillId="0" borderId="7" xfId="5" applyFont="1" applyFill="1" applyBorder="1" applyAlignment="1">
      <alignment horizontal="center" vertical="center"/>
    </xf>
    <xf numFmtId="0" fontId="31" fillId="0" borderId="7" xfId="5" applyFont="1" applyFill="1" applyBorder="1" applyAlignment="1">
      <alignment horizontal="center" vertical="center"/>
    </xf>
    <xf numFmtId="0" fontId="37" fillId="0" borderId="8" xfId="5" applyFont="1" applyFill="1" applyBorder="1" applyAlignment="1">
      <alignment horizontal="center" vertical="center"/>
    </xf>
    <xf numFmtId="0" fontId="37" fillId="0" borderId="2" xfId="5" applyFont="1" applyFill="1" applyBorder="1" applyAlignment="1" applyProtection="1">
      <alignment horizontal="center" vertical="center"/>
    </xf>
    <xf numFmtId="0" fontId="37" fillId="0" borderId="51" xfId="5" applyFont="1" applyFill="1" applyBorder="1" applyAlignment="1" applyProtection="1">
      <alignment horizontal="center" vertical="center"/>
    </xf>
    <xf numFmtId="0" fontId="38" fillId="0" borderId="12" xfId="5" applyFont="1" applyFill="1" applyBorder="1" applyAlignment="1" applyProtection="1">
      <alignment horizontal="center" vertical="center"/>
    </xf>
    <xf numFmtId="0" fontId="18" fillId="0" borderId="11" xfId="5" applyFont="1" applyFill="1" applyBorder="1" applyAlignment="1">
      <alignment horizontal="center"/>
    </xf>
    <xf numFmtId="0" fontId="18" fillId="0" borderId="2" xfId="5" applyFont="1" applyFill="1" applyBorder="1" applyAlignment="1">
      <alignment horizontal="center"/>
    </xf>
    <xf numFmtId="0" fontId="18" fillId="0" borderId="6" xfId="5" applyFont="1" applyFill="1" applyBorder="1" applyAlignment="1">
      <alignment horizontal="center"/>
    </xf>
    <xf numFmtId="0" fontId="18" fillId="0" borderId="15" xfId="5" applyFont="1" applyFill="1" applyBorder="1" applyAlignment="1">
      <alignment horizontal="center"/>
    </xf>
    <xf numFmtId="0" fontId="46" fillId="0" borderId="27" xfId="4" applyFont="1" applyBorder="1" applyAlignment="1">
      <alignment horizontal="center" vertical="top"/>
    </xf>
    <xf numFmtId="0" fontId="21" fillId="0" borderId="23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center"/>
    </xf>
    <xf numFmtId="0" fontId="31" fillId="0" borderId="44" xfId="4" applyFont="1" applyBorder="1" applyAlignment="1">
      <alignment horizontal="center" vertical="center"/>
    </xf>
    <xf numFmtId="58" fontId="31" fillId="0" borderId="23" xfId="4" applyNumberFormat="1" applyFont="1" applyBorder="1" applyAlignment="1">
      <alignment horizontal="center" vertical="center"/>
    </xf>
    <xf numFmtId="0" fontId="33" fillId="0" borderId="44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41" fillId="0" borderId="0" xfId="4" applyFont="1" applyBorder="1" applyAlignment="1">
      <alignment horizontal="left" vertical="center"/>
    </xf>
    <xf numFmtId="0" fontId="33" fillId="0" borderId="0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40" fillId="0" borderId="29" xfId="4" applyFont="1" applyBorder="1" applyAlignment="1">
      <alignment horizontal="left" vertical="center"/>
    </xf>
    <xf numFmtId="0" fontId="40" fillId="0" borderId="43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31" fillId="0" borderId="36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40" fillId="0" borderId="35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47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0" fillId="0" borderId="28" xfId="4" applyFont="1" applyFill="1" applyBorder="1" applyAlignment="1">
      <alignment horizontal="left" vertical="center"/>
    </xf>
    <xf numFmtId="0" fontId="40" fillId="0" borderId="29" xfId="4" applyFont="1" applyFill="1" applyBorder="1" applyAlignment="1">
      <alignment horizontal="left" vertical="center"/>
    </xf>
    <xf numFmtId="0" fontId="40" fillId="0" borderId="43" xfId="4" applyFont="1" applyFill="1" applyBorder="1" applyAlignment="1">
      <alignment horizontal="left" vertical="center"/>
    </xf>
    <xf numFmtId="0" fontId="40" fillId="0" borderId="23" xfId="4" applyFont="1" applyFill="1" applyBorder="1" applyAlignment="1">
      <alignment horizontal="center" vertical="center"/>
    </xf>
    <xf numFmtId="0" fontId="40" fillId="0" borderId="44" xfId="4" applyFont="1" applyFill="1" applyBorder="1" applyAlignment="1">
      <alignment horizontal="center" vertical="center"/>
    </xf>
    <xf numFmtId="0" fontId="33" fillId="0" borderId="30" xfId="4" applyFont="1" applyFill="1" applyBorder="1" applyAlignment="1">
      <alignment horizontal="left" vertical="center"/>
    </xf>
    <xf numFmtId="0" fontId="21" fillId="0" borderId="23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33" fillId="0" borderId="31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45" xfId="4" applyFont="1" applyBorder="1" applyAlignment="1">
      <alignment horizontal="center" vertical="center"/>
    </xf>
    <xf numFmtId="0" fontId="40" fillId="0" borderId="23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41" fillId="0" borderId="0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47" xfId="4" applyFont="1" applyBorder="1" applyAlignment="1">
      <alignment horizontal="left" vertical="center"/>
    </xf>
    <xf numFmtId="0" fontId="21" fillId="0" borderId="56" xfId="4" applyFont="1" applyBorder="1" applyAlignment="1">
      <alignment horizontal="center" vertical="center"/>
    </xf>
    <xf numFmtId="0" fontId="41" fillId="0" borderId="56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41" fillId="0" borderId="57" xfId="4" applyFont="1" applyFill="1" applyBorder="1" applyAlignment="1">
      <alignment horizontal="left" vertical="center"/>
    </xf>
    <xf numFmtId="0" fontId="41" fillId="0" borderId="56" xfId="4" applyFont="1" applyFill="1" applyBorder="1" applyAlignment="1">
      <alignment horizontal="left" vertical="center"/>
    </xf>
    <xf numFmtId="0" fontId="41" fillId="0" borderId="61" xfId="4" applyFont="1" applyFill="1" applyBorder="1" applyAlignment="1">
      <alignment horizontal="left" vertical="center"/>
    </xf>
    <xf numFmtId="0" fontId="41" fillId="0" borderId="58" xfId="4" applyFont="1" applyFill="1" applyBorder="1" applyAlignment="1">
      <alignment horizontal="center" vertical="center"/>
    </xf>
    <xf numFmtId="0" fontId="41" fillId="0" borderId="19" xfId="4" applyFont="1" applyFill="1" applyBorder="1" applyAlignment="1">
      <alignment horizontal="center" vertical="center"/>
    </xf>
    <xf numFmtId="0" fontId="41" fillId="0" borderId="62" xfId="4" applyFont="1" applyFill="1" applyBorder="1" applyAlignment="1">
      <alignment horizontal="center" vertical="center"/>
    </xf>
    <xf numFmtId="0" fontId="41" fillId="0" borderId="31" xfId="4" applyFont="1" applyFill="1" applyBorder="1" applyAlignment="1">
      <alignment horizontal="center" vertical="center"/>
    </xf>
    <xf numFmtId="0" fontId="41" fillId="0" borderId="32" xfId="4" applyFont="1" applyFill="1" applyBorder="1" applyAlignment="1">
      <alignment horizontal="center" vertical="center"/>
    </xf>
    <xf numFmtId="0" fontId="41" fillId="0" borderId="45" xfId="4" applyFont="1" applyFill="1" applyBorder="1" applyAlignment="1">
      <alignment horizontal="center" vertical="center"/>
    </xf>
    <xf numFmtId="0" fontId="19" fillId="0" borderId="56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0" fillId="0" borderId="11" xfId="4" applyFont="1" applyFill="1" applyBorder="1" applyAlignment="1">
      <alignment horizontal="center" vertical="center"/>
    </xf>
    <xf numFmtId="0" fontId="22" fillId="0" borderId="11" xfId="4" applyFont="1" applyFill="1" applyBorder="1" applyAlignment="1">
      <alignment horizontal="center" vertical="center"/>
    </xf>
    <xf numFmtId="0" fontId="42" fillId="0" borderId="11" xfId="4" applyFont="1" applyFill="1" applyBorder="1" applyAlignment="1">
      <alignment horizontal="center" vertical="center"/>
    </xf>
    <xf numFmtId="0" fontId="18" fillId="0" borderId="50" xfId="4" applyFont="1" applyFill="1" applyBorder="1" applyAlignment="1">
      <alignment horizontal="center" vertical="center"/>
    </xf>
    <xf numFmtId="0" fontId="39" fillId="0" borderId="27" xfId="4" applyFont="1" applyFill="1" applyBorder="1" applyAlignment="1">
      <alignment horizontal="center" vertical="top"/>
    </xf>
    <xf numFmtId="0" fontId="19" fillId="0" borderId="0" xfId="4" applyFill="1" applyAlignment="1">
      <alignment horizontal="center" vertical="center"/>
    </xf>
    <xf numFmtId="0" fontId="31" fillId="0" borderId="29" xfId="4" applyFont="1" applyFill="1" applyBorder="1" applyAlignment="1">
      <alignment horizontal="center" vertical="center"/>
    </xf>
    <xf numFmtId="0" fontId="31" fillId="0" borderId="43" xfId="4" applyFont="1" applyFill="1" applyBorder="1" applyAlignment="1">
      <alignment horizontal="center" vertical="center"/>
    </xf>
    <xf numFmtId="0" fontId="21" fillId="0" borderId="23" xfId="4" applyFont="1" applyFill="1" applyBorder="1" applyAlignment="1">
      <alignment horizontal="center" vertical="center"/>
    </xf>
    <xf numFmtId="181" fontId="31" fillId="0" borderId="23" xfId="4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horizontal="center" vertical="center"/>
    </xf>
    <xf numFmtId="0" fontId="40" fillId="0" borderId="32" xfId="4" applyFont="1" applyFill="1" applyBorder="1" applyAlignment="1">
      <alignment horizontal="left" vertical="center"/>
    </xf>
    <xf numFmtId="0" fontId="40" fillId="0" borderId="33" xfId="4" applyFont="1" applyFill="1" applyBorder="1" applyAlignment="1">
      <alignment horizontal="left" vertical="center"/>
    </xf>
    <xf numFmtId="0" fontId="40" fillId="0" borderId="34" xfId="4" applyFont="1" applyFill="1" applyBorder="1" applyAlignment="1">
      <alignment horizontal="left" vertical="center"/>
    </xf>
    <xf numFmtId="0" fontId="40" fillId="0" borderId="46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center" vertical="center"/>
    </xf>
    <xf numFmtId="0" fontId="31" fillId="0" borderId="36" xfId="4" applyFont="1" applyFill="1" applyBorder="1" applyAlignment="1">
      <alignment horizontal="center" vertical="center"/>
    </xf>
    <xf numFmtId="0" fontId="31" fillId="0" borderId="47" xfId="4" applyFont="1" applyFill="1" applyBorder="1" applyAlignment="1">
      <alignment horizontal="center" vertical="center"/>
    </xf>
    <xf numFmtId="0" fontId="33" fillId="0" borderId="37" xfId="4" applyFont="1" applyFill="1" applyBorder="1" applyAlignment="1">
      <alignment horizontal="left" vertical="center"/>
    </xf>
    <xf numFmtId="0" fontId="33" fillId="0" borderId="36" xfId="4" applyFont="1" applyFill="1" applyBorder="1" applyAlignment="1">
      <alignment horizontal="left" vertical="center"/>
    </xf>
    <xf numFmtId="0" fontId="33" fillId="0" borderId="47" xfId="4" applyFont="1" applyFill="1" applyBorder="1" applyAlignment="1">
      <alignment horizontal="left" vertical="center"/>
    </xf>
    <xf numFmtId="0" fontId="40" fillId="0" borderId="44" xfId="4" applyFont="1" applyFill="1" applyBorder="1" applyAlignment="1">
      <alignment horizontal="left" vertical="center"/>
    </xf>
    <xf numFmtId="0" fontId="31" fillId="0" borderId="30" xfId="4" applyFont="1" applyFill="1" applyBorder="1" applyAlignment="1">
      <alignment horizontal="left" vertical="center"/>
    </xf>
    <xf numFmtId="0" fontId="31" fillId="0" borderId="23" xfId="4" applyFont="1" applyFill="1" applyBorder="1" applyAlignment="1">
      <alignment horizontal="left" vertical="center"/>
    </xf>
    <xf numFmtId="0" fontId="31" fillId="0" borderId="44" xfId="4" applyFont="1" applyFill="1" applyBorder="1" applyAlignment="1">
      <alignment horizontal="left" vertical="center"/>
    </xf>
    <xf numFmtId="0" fontId="31" fillId="0" borderId="37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0" fontId="31" fillId="0" borderId="47" xfId="4" applyFont="1" applyFill="1" applyBorder="1" applyAlignment="1">
      <alignment horizontal="left" vertical="center"/>
    </xf>
    <xf numFmtId="0" fontId="31" fillId="0" borderId="30" xfId="4" applyFont="1" applyFill="1" applyBorder="1" applyAlignment="1">
      <alignment horizontal="left" vertical="center" wrapText="1"/>
    </xf>
    <xf numFmtId="0" fontId="31" fillId="0" borderId="23" xfId="4" applyFont="1" applyFill="1" applyBorder="1" applyAlignment="1">
      <alignment horizontal="left" vertical="center" wrapText="1"/>
    </xf>
    <xf numFmtId="0" fontId="31" fillId="0" borderId="44" xfId="4" applyFont="1" applyFill="1" applyBorder="1" applyAlignment="1">
      <alignment horizontal="left" vertical="center" wrapText="1"/>
    </xf>
    <xf numFmtId="0" fontId="19" fillId="0" borderId="32" xfId="4" applyFill="1" applyBorder="1" applyAlignment="1">
      <alignment horizontal="center" vertical="center"/>
    </xf>
    <xf numFmtId="0" fontId="19" fillId="0" borderId="45" xfId="4" applyFill="1" applyBorder="1" applyAlignment="1">
      <alignment horizontal="center" vertical="center"/>
    </xf>
    <xf numFmtId="0" fontId="40" fillId="0" borderId="38" xfId="4" applyFont="1" applyFill="1" applyBorder="1" applyAlignment="1">
      <alignment horizontal="center" vertical="center"/>
    </xf>
    <xf numFmtId="0" fontId="40" fillId="0" borderId="39" xfId="4" applyFont="1" applyFill="1" applyBorder="1" applyAlignment="1">
      <alignment horizontal="left" vertical="center"/>
    </xf>
    <xf numFmtId="0" fontId="19" fillId="0" borderId="37" xfId="4" applyFont="1" applyFill="1" applyBorder="1" applyAlignment="1">
      <alignment horizontal="left" vertical="center"/>
    </xf>
    <xf numFmtId="0" fontId="19" fillId="0" borderId="36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right" vertical="center"/>
    </xf>
    <xf numFmtId="0" fontId="19" fillId="0" borderId="41" xfId="4" applyFont="1" applyFill="1" applyBorder="1" applyAlignment="1">
      <alignment horizontal="right" vertical="center"/>
    </xf>
    <xf numFmtId="0" fontId="33" fillId="0" borderId="28" xfId="4" applyFont="1" applyFill="1" applyBorder="1" applyAlignment="1">
      <alignment horizontal="left" vertical="center"/>
    </xf>
    <xf numFmtId="0" fontId="33" fillId="0" borderId="29" xfId="4" applyFont="1" applyFill="1" applyBorder="1" applyAlignment="1">
      <alignment horizontal="left" vertical="center"/>
    </xf>
    <xf numFmtId="0" fontId="33" fillId="0" borderId="43" xfId="4" applyFont="1" applyFill="1" applyBorder="1" applyAlignment="1">
      <alignment horizontal="left" vertical="center"/>
    </xf>
    <xf numFmtId="0" fontId="40" fillId="0" borderId="35" xfId="4" applyFont="1" applyFill="1" applyBorder="1" applyAlignment="1">
      <alignment horizontal="left" vertical="center"/>
    </xf>
    <xf numFmtId="0" fontId="40" fillId="0" borderId="42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center" vertical="center"/>
    </xf>
    <xf numFmtId="0" fontId="40" fillId="0" borderId="32" xfId="4" applyFont="1" applyFill="1" applyBorder="1" applyAlignment="1">
      <alignment horizontal="center" vertical="center"/>
    </xf>
    <xf numFmtId="0" fontId="31" fillId="0" borderId="45" xfId="4" applyFont="1" applyFill="1" applyBorder="1" applyAlignment="1">
      <alignment horizontal="center" vertical="center"/>
    </xf>
    <xf numFmtId="0" fontId="23" fillId="0" borderId="11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68" fillId="0" borderId="54" xfId="4" applyFont="1" applyBorder="1" applyAlignment="1">
      <alignment horizontal="center" vertical="center"/>
    </xf>
  </cellXfs>
  <cellStyles count="9">
    <cellStyle name="S10" xfId="7" xr:uid="{00000000-0005-0000-0000-000037000000}"/>
    <cellStyle name="S16" xfId="1" xr:uid="{00000000-0005-0000-0000-000005000000}"/>
    <cellStyle name="常规" xfId="0" builtinId="0"/>
    <cellStyle name="常规 2" xfId="4" xr:uid="{00000000-0005-0000-0000-000034000000}"/>
    <cellStyle name="常规 23" xfId="8" xr:uid="{00000000-0005-0000-0000-000038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543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552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47625</xdr:rowOff>
        </xdr:from>
        <xdr:to>
          <xdr:col>3</xdr:col>
          <xdr:colOff>590550</xdr:colOff>
          <xdr:row>23</xdr:row>
          <xdr:rowOff>219075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38100</xdr:rowOff>
        </xdr:from>
        <xdr:to>
          <xdr:col>2</xdr:col>
          <xdr:colOff>638175</xdr:colOff>
          <xdr:row>24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276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5010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6" customWidth="1"/>
    <col min="3" max="3" width="10.125" customWidth="1"/>
  </cols>
  <sheetData>
    <row r="1" spans="1:2" ht="21" customHeight="1">
      <c r="A1" s="247"/>
      <c r="B1" s="248" t="s">
        <v>0</v>
      </c>
    </row>
    <row r="2" spans="1:2">
      <c r="A2" s="26">
        <v>1</v>
      </c>
      <c r="B2" s="249" t="s">
        <v>1</v>
      </c>
    </row>
    <row r="3" spans="1:2">
      <c r="A3" s="26">
        <v>2</v>
      </c>
      <c r="B3" s="249" t="s">
        <v>2</v>
      </c>
    </row>
    <row r="4" spans="1:2">
      <c r="A4" s="26">
        <v>3</v>
      </c>
      <c r="B4" s="249" t="s">
        <v>3</v>
      </c>
    </row>
    <row r="5" spans="1:2">
      <c r="A5" s="26">
        <v>4</v>
      </c>
      <c r="B5" s="249" t="s">
        <v>4</v>
      </c>
    </row>
    <row r="6" spans="1:2">
      <c r="A6" s="26">
        <v>5</v>
      </c>
      <c r="B6" s="249" t="s">
        <v>5</v>
      </c>
    </row>
    <row r="7" spans="1:2">
      <c r="A7" s="26">
        <v>6</v>
      </c>
      <c r="B7" s="249" t="s">
        <v>6</v>
      </c>
    </row>
    <row r="8" spans="1:2" s="245" customFormat="1" ht="15" customHeight="1">
      <c r="A8" s="250">
        <v>7</v>
      </c>
      <c r="B8" s="251" t="s">
        <v>7</v>
      </c>
    </row>
    <row r="9" spans="1:2" ht="18.95" customHeight="1">
      <c r="A9" s="247"/>
      <c r="B9" s="252" t="s">
        <v>8</v>
      </c>
    </row>
    <row r="10" spans="1:2" ht="15.95" customHeight="1">
      <c r="A10" s="26">
        <v>1</v>
      </c>
      <c r="B10" s="253" t="s">
        <v>9</v>
      </c>
    </row>
    <row r="11" spans="1:2">
      <c r="A11" s="26">
        <v>2</v>
      </c>
      <c r="B11" s="249" t="s">
        <v>10</v>
      </c>
    </row>
    <row r="12" spans="1:2">
      <c r="A12" s="26">
        <v>3</v>
      </c>
      <c r="B12" s="251" t="s">
        <v>11</v>
      </c>
    </row>
    <row r="13" spans="1:2">
      <c r="A13" s="26">
        <v>4</v>
      </c>
      <c r="B13" s="249" t="s">
        <v>12</v>
      </c>
    </row>
    <row r="14" spans="1:2">
      <c r="A14" s="26">
        <v>5</v>
      </c>
      <c r="B14" s="249" t="s">
        <v>13</v>
      </c>
    </row>
    <row r="15" spans="1:2">
      <c r="A15" s="26">
        <v>6</v>
      </c>
      <c r="B15" s="249" t="s">
        <v>14</v>
      </c>
    </row>
    <row r="16" spans="1:2">
      <c r="A16" s="26">
        <v>7</v>
      </c>
      <c r="B16" s="249" t="s">
        <v>15</v>
      </c>
    </row>
    <row r="17" spans="1:2">
      <c r="A17" s="26">
        <v>8</v>
      </c>
      <c r="B17" s="249" t="s">
        <v>16</v>
      </c>
    </row>
    <row r="18" spans="1:2">
      <c r="A18" s="26">
        <v>9</v>
      </c>
      <c r="B18" s="249" t="s">
        <v>17</v>
      </c>
    </row>
    <row r="19" spans="1:2">
      <c r="A19" s="26"/>
      <c r="B19" s="249"/>
    </row>
    <row r="20" spans="1:2" ht="20.25">
      <c r="A20" s="247"/>
      <c r="B20" s="248" t="s">
        <v>18</v>
      </c>
    </row>
    <row r="21" spans="1:2">
      <c r="A21" s="26">
        <v>1</v>
      </c>
      <c r="B21" s="254" t="s">
        <v>19</v>
      </c>
    </row>
    <row r="22" spans="1:2">
      <c r="A22" s="26">
        <v>2</v>
      </c>
      <c r="B22" s="249" t="s">
        <v>20</v>
      </c>
    </row>
    <row r="23" spans="1:2">
      <c r="A23" s="26">
        <v>3</v>
      </c>
      <c r="B23" s="249" t="s">
        <v>21</v>
      </c>
    </row>
    <row r="24" spans="1:2">
      <c r="A24" s="26">
        <v>4</v>
      </c>
      <c r="B24" s="249" t="s">
        <v>22</v>
      </c>
    </row>
    <row r="25" spans="1:2">
      <c r="A25" s="26">
        <v>5</v>
      </c>
      <c r="B25" s="249" t="s">
        <v>23</v>
      </c>
    </row>
    <row r="26" spans="1:2">
      <c r="A26" s="26">
        <v>6</v>
      </c>
      <c r="B26" s="249" t="s">
        <v>24</v>
      </c>
    </row>
    <row r="27" spans="1:2">
      <c r="A27" s="26">
        <v>7</v>
      </c>
      <c r="B27" s="249" t="s">
        <v>25</v>
      </c>
    </row>
    <row r="28" spans="1:2">
      <c r="A28" s="26"/>
      <c r="B28" s="249"/>
    </row>
    <row r="29" spans="1:2" ht="20.25">
      <c r="A29" s="247"/>
      <c r="B29" s="248" t="s">
        <v>26</v>
      </c>
    </row>
    <row r="30" spans="1:2">
      <c r="A30" s="26">
        <v>1</v>
      </c>
      <c r="B30" s="254" t="s">
        <v>27</v>
      </c>
    </row>
    <row r="31" spans="1:2">
      <c r="A31" s="26">
        <v>2</v>
      </c>
      <c r="B31" s="249" t="s">
        <v>28</v>
      </c>
    </row>
    <row r="32" spans="1:2">
      <c r="A32" s="26">
        <v>3</v>
      </c>
      <c r="B32" s="249" t="s">
        <v>29</v>
      </c>
    </row>
    <row r="33" spans="1:2" ht="28.5">
      <c r="A33" s="26">
        <v>4</v>
      </c>
      <c r="B33" s="249" t="s">
        <v>30</v>
      </c>
    </row>
    <row r="34" spans="1:2">
      <c r="A34" s="26">
        <v>5</v>
      </c>
      <c r="B34" s="249" t="s">
        <v>31</v>
      </c>
    </row>
    <row r="35" spans="1:2">
      <c r="A35" s="26">
        <v>6</v>
      </c>
      <c r="B35" s="249" t="s">
        <v>32</v>
      </c>
    </row>
    <row r="36" spans="1:2">
      <c r="A36" s="26">
        <v>7</v>
      </c>
      <c r="B36" s="249" t="s">
        <v>33</v>
      </c>
    </row>
    <row r="37" spans="1:2">
      <c r="A37" s="26"/>
      <c r="B37" s="249"/>
    </row>
    <row r="39" spans="1:2">
      <c r="A39" s="255" t="s">
        <v>34</v>
      </c>
      <c r="B39" s="256"/>
    </row>
  </sheetData>
  <phoneticPr fontId="6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F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64" t="s">
        <v>278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13" s="2" customFormat="1" ht="18" customHeight="1">
      <c r="A2" s="473" t="s">
        <v>257</v>
      </c>
      <c r="B2" s="474" t="s">
        <v>262</v>
      </c>
      <c r="C2" s="474" t="s">
        <v>258</v>
      </c>
      <c r="D2" s="474" t="s">
        <v>259</v>
      </c>
      <c r="E2" s="474" t="s">
        <v>260</v>
      </c>
      <c r="F2" s="474" t="s">
        <v>261</v>
      </c>
      <c r="G2" s="473" t="s">
        <v>279</v>
      </c>
      <c r="H2" s="473"/>
      <c r="I2" s="473" t="s">
        <v>280</v>
      </c>
      <c r="J2" s="473"/>
      <c r="K2" s="479" t="s">
        <v>281</v>
      </c>
      <c r="L2" s="481" t="s">
        <v>282</v>
      </c>
      <c r="M2" s="483" t="s">
        <v>283</v>
      </c>
    </row>
    <row r="3" spans="1:13" s="2" customFormat="1" ht="21" customHeight="1">
      <c r="A3" s="473"/>
      <c r="B3" s="475"/>
      <c r="C3" s="475"/>
      <c r="D3" s="475"/>
      <c r="E3" s="475"/>
      <c r="F3" s="475"/>
      <c r="G3" s="4" t="s">
        <v>284</v>
      </c>
      <c r="H3" s="4" t="s">
        <v>285</v>
      </c>
      <c r="I3" s="4" t="s">
        <v>284</v>
      </c>
      <c r="J3" s="4" t="s">
        <v>285</v>
      </c>
      <c r="K3" s="480"/>
      <c r="L3" s="482"/>
      <c r="M3" s="484"/>
    </row>
    <row r="4" spans="1:13" ht="14.25" customHeight="1">
      <c r="A4" s="6">
        <v>1</v>
      </c>
      <c r="B4" s="18" t="s">
        <v>274</v>
      </c>
      <c r="C4" s="18" t="s">
        <v>272</v>
      </c>
      <c r="D4" s="18" t="s">
        <v>273</v>
      </c>
      <c r="E4" s="18" t="s">
        <v>116</v>
      </c>
      <c r="F4" s="10" t="s">
        <v>61</v>
      </c>
      <c r="G4" s="11">
        <v>-0.01</v>
      </c>
      <c r="H4" s="11">
        <v>-0.01</v>
      </c>
      <c r="I4" s="11">
        <v>-0.01</v>
      </c>
      <c r="J4" s="11">
        <v>-0.01</v>
      </c>
      <c r="K4" s="40">
        <f>SUM(G4:J4)</f>
        <v>-0.04</v>
      </c>
      <c r="L4" s="6" t="s">
        <v>286</v>
      </c>
      <c r="M4" s="6" t="s">
        <v>287</v>
      </c>
    </row>
    <row r="5" spans="1:13" ht="14.25" customHeight="1">
      <c r="A5" s="6"/>
      <c r="B5" s="36"/>
      <c r="C5" s="20"/>
      <c r="D5" s="37"/>
      <c r="E5" s="20"/>
      <c r="F5" s="10"/>
      <c r="G5" s="11"/>
      <c r="H5" s="11"/>
      <c r="I5" s="11"/>
      <c r="J5" s="11"/>
      <c r="K5" s="40"/>
      <c r="L5" s="6"/>
      <c r="M5" s="6"/>
    </row>
    <row r="6" spans="1:13" ht="14.25" customHeight="1">
      <c r="A6" s="6"/>
      <c r="B6" s="36"/>
      <c r="C6" s="20"/>
      <c r="D6" s="37"/>
      <c r="E6" s="20"/>
      <c r="F6" s="10"/>
      <c r="G6" s="38"/>
      <c r="H6" s="11"/>
      <c r="I6" s="11"/>
      <c r="J6" s="11"/>
      <c r="K6" s="40"/>
      <c r="L6" s="6"/>
      <c r="M6" s="6"/>
    </row>
    <row r="7" spans="1:13" ht="14.25" customHeight="1">
      <c r="A7" s="6"/>
      <c r="B7" s="6"/>
      <c r="C7" s="20"/>
      <c r="D7" s="7"/>
      <c r="E7" s="20"/>
      <c r="F7" s="6"/>
      <c r="G7" s="11"/>
      <c r="H7" s="38"/>
      <c r="I7" s="38"/>
      <c r="J7" s="11"/>
      <c r="K7" s="40"/>
      <c r="L7" s="6"/>
      <c r="M7" s="6"/>
    </row>
    <row r="8" spans="1:13" ht="14.25" customHeight="1">
      <c r="A8" s="7"/>
      <c r="B8" s="7"/>
      <c r="C8" s="20"/>
      <c r="D8" s="39"/>
      <c r="E8" s="20"/>
      <c r="F8" s="6"/>
      <c r="G8" s="38"/>
      <c r="H8" s="11"/>
      <c r="I8" s="11"/>
      <c r="J8" s="11"/>
      <c r="K8" s="40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65" t="s">
        <v>288</v>
      </c>
      <c r="B12" s="466"/>
      <c r="C12" s="466"/>
      <c r="D12" s="466"/>
      <c r="E12" s="467"/>
      <c r="F12" s="468"/>
      <c r="G12" s="470"/>
      <c r="H12" s="465" t="s">
        <v>276</v>
      </c>
      <c r="I12" s="466"/>
      <c r="J12" s="466"/>
      <c r="K12" s="467"/>
      <c r="L12" s="476"/>
      <c r="M12" s="477"/>
    </row>
    <row r="13" spans="1:13" ht="105" customHeight="1">
      <c r="A13" s="471" t="s">
        <v>289</v>
      </c>
      <c r="B13" s="478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7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3" sqref="H13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5.12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4" t="s">
        <v>290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</row>
    <row r="2" spans="1:23" s="2" customFormat="1" ht="15.95" customHeight="1">
      <c r="A2" s="474" t="s">
        <v>291</v>
      </c>
      <c r="B2" s="474" t="s">
        <v>262</v>
      </c>
      <c r="C2" s="474" t="s">
        <v>258</v>
      </c>
      <c r="D2" s="474" t="s">
        <v>259</v>
      </c>
      <c r="E2" s="474" t="s">
        <v>260</v>
      </c>
      <c r="F2" s="474" t="s">
        <v>261</v>
      </c>
      <c r="G2" s="485" t="s">
        <v>292</v>
      </c>
      <c r="H2" s="486"/>
      <c r="I2" s="487"/>
      <c r="J2" s="485" t="s">
        <v>293</v>
      </c>
      <c r="K2" s="486"/>
      <c r="L2" s="487"/>
      <c r="M2" s="485" t="s">
        <v>294</v>
      </c>
      <c r="N2" s="486"/>
      <c r="O2" s="487"/>
      <c r="P2" s="485" t="s">
        <v>295</v>
      </c>
      <c r="Q2" s="486"/>
      <c r="R2" s="487"/>
      <c r="S2" s="486" t="s">
        <v>296</v>
      </c>
      <c r="T2" s="486"/>
      <c r="U2" s="487"/>
      <c r="V2" s="495" t="s">
        <v>297</v>
      </c>
      <c r="W2" s="495" t="s">
        <v>271</v>
      </c>
    </row>
    <row r="3" spans="1:23" s="2" customFormat="1" ht="18" customHeight="1">
      <c r="A3" s="475"/>
      <c r="B3" s="493"/>
      <c r="C3" s="493"/>
      <c r="D3" s="493"/>
      <c r="E3" s="493"/>
      <c r="F3" s="493"/>
      <c r="G3" s="4" t="s">
        <v>298</v>
      </c>
      <c r="H3" s="4" t="s">
        <v>66</v>
      </c>
      <c r="I3" s="4" t="s">
        <v>262</v>
      </c>
      <c r="J3" s="4" t="s">
        <v>298</v>
      </c>
      <c r="K3" s="4" t="s">
        <v>66</v>
      </c>
      <c r="L3" s="4" t="s">
        <v>262</v>
      </c>
      <c r="M3" s="4" t="s">
        <v>298</v>
      </c>
      <c r="N3" s="4" t="s">
        <v>66</v>
      </c>
      <c r="O3" s="4" t="s">
        <v>262</v>
      </c>
      <c r="P3" s="4" t="s">
        <v>298</v>
      </c>
      <c r="Q3" s="4" t="s">
        <v>66</v>
      </c>
      <c r="R3" s="4" t="s">
        <v>262</v>
      </c>
      <c r="S3" s="4" t="s">
        <v>298</v>
      </c>
      <c r="T3" s="4" t="s">
        <v>66</v>
      </c>
      <c r="U3" s="4" t="s">
        <v>262</v>
      </c>
      <c r="V3" s="496"/>
      <c r="W3" s="496"/>
    </row>
    <row r="4" spans="1:23" ht="14.25" customHeight="1">
      <c r="A4" s="488"/>
      <c r="B4" s="488"/>
      <c r="C4" s="494"/>
      <c r="D4" s="488"/>
      <c r="E4" s="20"/>
      <c r="F4" s="488"/>
      <c r="G4" s="6"/>
      <c r="H4" s="3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89"/>
      <c r="B5" s="489"/>
      <c r="C5" s="489"/>
      <c r="D5" s="489"/>
      <c r="E5" s="20"/>
      <c r="F5" s="489"/>
      <c r="G5" s="485"/>
      <c r="H5" s="486"/>
      <c r="I5" s="487"/>
      <c r="J5" s="485"/>
      <c r="K5" s="486"/>
      <c r="L5" s="487"/>
      <c r="M5" s="485"/>
      <c r="N5" s="486"/>
      <c r="O5" s="487"/>
      <c r="P5" s="485"/>
      <c r="Q5" s="486"/>
      <c r="R5" s="487"/>
      <c r="S5" s="486"/>
      <c r="T5" s="486"/>
      <c r="U5" s="487"/>
      <c r="V5" s="6"/>
      <c r="W5" s="6"/>
    </row>
    <row r="6" spans="1:23" ht="14.25" customHeight="1">
      <c r="A6" s="489"/>
      <c r="B6" s="489"/>
      <c r="C6" s="489"/>
      <c r="D6" s="489"/>
      <c r="E6" s="20"/>
      <c r="F6" s="48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6"/>
      <c r="W6" s="6"/>
    </row>
    <row r="7" spans="1:23" ht="14.25" customHeight="1">
      <c r="A7" s="490"/>
      <c r="B7" s="490"/>
      <c r="C7" s="490"/>
      <c r="D7" s="490"/>
      <c r="E7" s="34"/>
      <c r="F7" s="49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88"/>
      <c r="B8" s="491"/>
      <c r="C8" s="491"/>
      <c r="D8" s="491"/>
      <c r="E8" s="491"/>
      <c r="F8" s="491"/>
      <c r="G8" s="485" t="s">
        <v>299</v>
      </c>
      <c r="H8" s="486"/>
      <c r="I8" s="487"/>
      <c r="J8" s="485" t="s">
        <v>300</v>
      </c>
      <c r="K8" s="486"/>
      <c r="L8" s="487"/>
      <c r="M8" s="485" t="s">
        <v>301</v>
      </c>
      <c r="N8" s="486"/>
      <c r="O8" s="487"/>
      <c r="P8" s="485" t="s">
        <v>302</v>
      </c>
      <c r="Q8" s="486"/>
      <c r="R8" s="487"/>
      <c r="S8" s="486" t="s">
        <v>303</v>
      </c>
      <c r="T8" s="486"/>
      <c r="U8" s="487"/>
      <c r="V8" s="6"/>
      <c r="W8" s="6"/>
    </row>
    <row r="9" spans="1:23" ht="14.25" customHeight="1">
      <c r="A9" s="490"/>
      <c r="B9" s="492"/>
      <c r="C9" s="492"/>
      <c r="D9" s="492"/>
      <c r="E9" s="492"/>
      <c r="F9" s="492"/>
      <c r="G9" s="4" t="s">
        <v>298</v>
      </c>
      <c r="H9" s="4" t="s">
        <v>66</v>
      </c>
      <c r="I9" s="4" t="s">
        <v>262</v>
      </c>
      <c r="J9" s="4" t="s">
        <v>298</v>
      </c>
      <c r="K9" s="4" t="s">
        <v>66</v>
      </c>
      <c r="L9" s="4" t="s">
        <v>262</v>
      </c>
      <c r="M9" s="4" t="s">
        <v>298</v>
      </c>
      <c r="N9" s="4" t="s">
        <v>66</v>
      </c>
      <c r="O9" s="4" t="s">
        <v>262</v>
      </c>
      <c r="P9" s="4" t="s">
        <v>298</v>
      </c>
      <c r="Q9" s="4" t="s">
        <v>66</v>
      </c>
      <c r="R9" s="4" t="s">
        <v>262</v>
      </c>
      <c r="S9" s="4" t="s">
        <v>298</v>
      </c>
      <c r="T9" s="4" t="s">
        <v>66</v>
      </c>
      <c r="U9" s="4" t="s">
        <v>262</v>
      </c>
      <c r="V9" s="6"/>
      <c r="W9" s="6"/>
    </row>
    <row r="10" spans="1:23" ht="14.25" customHeight="1">
      <c r="A10" s="488"/>
      <c r="B10" s="491"/>
      <c r="C10" s="491"/>
      <c r="D10" s="491"/>
      <c r="E10" s="491"/>
      <c r="F10" s="49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90"/>
      <c r="B11" s="492"/>
      <c r="C11" s="492"/>
      <c r="D11" s="492"/>
      <c r="E11" s="492"/>
      <c r="F11" s="49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91"/>
      <c r="B12" s="491"/>
      <c r="D12" s="491"/>
      <c r="E12" s="491"/>
      <c r="F12" s="49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92"/>
      <c r="B13" s="492"/>
      <c r="D13" s="492"/>
      <c r="E13" s="492"/>
      <c r="F13" s="49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91"/>
      <c r="B14" s="491"/>
      <c r="C14" s="491"/>
      <c r="D14" s="491"/>
      <c r="E14" s="491"/>
      <c r="F14" s="49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92"/>
      <c r="B15" s="492"/>
      <c r="C15" s="492"/>
      <c r="D15" s="492"/>
      <c r="E15" s="492"/>
      <c r="F15" s="49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65" t="s">
        <v>304</v>
      </c>
      <c r="B17" s="466"/>
      <c r="C17" s="466"/>
      <c r="D17" s="466"/>
      <c r="E17" s="467"/>
      <c r="F17" s="468"/>
      <c r="G17" s="470"/>
      <c r="H17" s="35"/>
      <c r="I17" s="35"/>
      <c r="J17" s="465" t="s">
        <v>276</v>
      </c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7"/>
      <c r="V17" s="15"/>
      <c r="W17" s="17"/>
    </row>
    <row r="18" spans="1:23" ht="72.95" customHeight="1">
      <c r="A18" s="471" t="s">
        <v>305</v>
      </c>
      <c r="B18" s="471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</row>
  </sheetData>
  <mergeCells count="56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7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7" t="s">
        <v>306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</row>
    <row r="2" spans="1:14" s="22" customFormat="1" ht="16.5">
      <c r="A2" s="24" t="s">
        <v>307</v>
      </c>
      <c r="B2" s="25" t="s">
        <v>258</v>
      </c>
      <c r="C2" s="25" t="s">
        <v>259</v>
      </c>
      <c r="D2" s="25" t="s">
        <v>260</v>
      </c>
      <c r="E2" s="25" t="s">
        <v>261</v>
      </c>
      <c r="F2" s="25" t="s">
        <v>262</v>
      </c>
      <c r="G2" s="24" t="s">
        <v>308</v>
      </c>
      <c r="H2" s="24" t="s">
        <v>309</v>
      </c>
      <c r="I2" s="24" t="s">
        <v>310</v>
      </c>
      <c r="J2" s="24" t="s">
        <v>309</v>
      </c>
      <c r="K2" s="24" t="s">
        <v>311</v>
      </c>
      <c r="L2" s="24" t="s">
        <v>309</v>
      </c>
      <c r="M2" s="25" t="s">
        <v>297</v>
      </c>
      <c r="N2" s="25" t="s">
        <v>271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307</v>
      </c>
      <c r="B4" s="29" t="s">
        <v>312</v>
      </c>
      <c r="C4" s="29" t="s">
        <v>298</v>
      </c>
      <c r="D4" s="29" t="s">
        <v>260</v>
      </c>
      <c r="E4" s="25" t="s">
        <v>261</v>
      </c>
      <c r="F4" s="25" t="s">
        <v>262</v>
      </c>
      <c r="G4" s="24" t="s">
        <v>308</v>
      </c>
      <c r="H4" s="24" t="s">
        <v>309</v>
      </c>
      <c r="I4" s="24" t="s">
        <v>310</v>
      </c>
      <c r="J4" s="24" t="s">
        <v>309</v>
      </c>
      <c r="K4" s="24" t="s">
        <v>311</v>
      </c>
      <c r="L4" s="24" t="s">
        <v>309</v>
      </c>
      <c r="M4" s="25" t="s">
        <v>297</v>
      </c>
      <c r="N4" s="25" t="s">
        <v>271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98" t="s">
        <v>313</v>
      </c>
      <c r="B11" s="499"/>
      <c r="C11" s="499"/>
      <c r="D11" s="500"/>
      <c r="E11" s="501"/>
      <c r="F11" s="502"/>
      <c r="G11" s="503"/>
      <c r="H11" s="31"/>
      <c r="I11" s="498" t="s">
        <v>314</v>
      </c>
      <c r="J11" s="499"/>
      <c r="K11" s="499"/>
      <c r="L11" s="30"/>
      <c r="M11" s="30"/>
      <c r="N11" s="32"/>
    </row>
    <row r="12" spans="1:14" ht="16.5">
      <c r="A12" s="504" t="s">
        <v>315</v>
      </c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</row>
  </sheetData>
  <mergeCells count="5">
    <mergeCell ref="A1:N1"/>
    <mergeCell ref="A11:D11"/>
    <mergeCell ref="E11:G11"/>
    <mergeCell ref="I11:K11"/>
    <mergeCell ref="A12:N12"/>
  </mergeCells>
  <phoneticPr fontId="6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5" sqref="H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4" t="s">
        <v>316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2" s="2" customFormat="1" ht="18" customHeight="1">
      <c r="A2" s="4" t="s">
        <v>291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297</v>
      </c>
      <c r="L2" s="5" t="s">
        <v>271</v>
      </c>
    </row>
    <row r="3" spans="1:12" ht="14.25" customHeight="1">
      <c r="A3" s="7" t="s">
        <v>321</v>
      </c>
      <c r="B3" s="7" t="s">
        <v>322</v>
      </c>
      <c r="C3" s="18" t="s">
        <v>272</v>
      </c>
      <c r="D3" s="18" t="s">
        <v>273</v>
      </c>
      <c r="E3" s="18" t="s">
        <v>116</v>
      </c>
      <c r="F3" s="10" t="s">
        <v>61</v>
      </c>
      <c r="G3" s="19" t="s">
        <v>323</v>
      </c>
      <c r="H3" s="6" t="s">
        <v>324</v>
      </c>
      <c r="I3" s="6" t="s">
        <v>325</v>
      </c>
      <c r="J3" s="6"/>
      <c r="K3" s="6" t="s">
        <v>326</v>
      </c>
      <c r="L3" s="6" t="s">
        <v>287</v>
      </c>
    </row>
    <row r="4" spans="1:12" ht="14.25" customHeight="1">
      <c r="A4" s="7"/>
      <c r="B4" s="7"/>
      <c r="C4" s="20"/>
      <c r="D4" s="21"/>
      <c r="E4" s="20"/>
      <c r="F4" s="6"/>
      <c r="G4" s="19"/>
      <c r="H4" s="6"/>
      <c r="I4" s="6"/>
      <c r="J4" s="6"/>
      <c r="K4" s="6"/>
      <c r="L4" s="6"/>
    </row>
    <row r="5" spans="1:12" ht="14.25" customHeight="1">
      <c r="A5" s="7"/>
      <c r="B5" s="7"/>
      <c r="C5" s="20"/>
      <c r="D5" s="21"/>
      <c r="E5" s="20"/>
      <c r="F5" s="6"/>
      <c r="G5" s="19"/>
      <c r="H5" s="6"/>
      <c r="I5" s="6"/>
      <c r="J5" s="6"/>
      <c r="K5" s="6"/>
      <c r="L5" s="6"/>
    </row>
    <row r="6" spans="1:12" ht="14.25" customHeight="1">
      <c r="A6" s="7"/>
      <c r="B6" s="7"/>
      <c r="C6" s="20"/>
      <c r="D6" s="21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65" t="s">
        <v>327</v>
      </c>
      <c r="B10" s="466"/>
      <c r="C10" s="466"/>
      <c r="D10" s="466"/>
      <c r="E10" s="467"/>
      <c r="F10" s="468"/>
      <c r="G10" s="470"/>
      <c r="H10" s="465" t="s">
        <v>328</v>
      </c>
      <c r="I10" s="466"/>
      <c r="J10" s="466"/>
      <c r="K10" s="15"/>
      <c r="L10" s="17"/>
    </row>
    <row r="11" spans="1:12" ht="72.95" customHeight="1">
      <c r="A11" s="471" t="s">
        <v>329</v>
      </c>
      <c r="B11" s="471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</sheetData>
  <mergeCells count="5">
    <mergeCell ref="A1:J1"/>
    <mergeCell ref="A10:E10"/>
    <mergeCell ref="F10:G10"/>
    <mergeCell ref="H10:J10"/>
    <mergeCell ref="A11:L11"/>
  </mergeCells>
  <phoneticPr fontId="67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6" sqref="F16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4" t="s">
        <v>330</v>
      </c>
      <c r="B1" s="464"/>
      <c r="C1" s="464"/>
      <c r="D1" s="464"/>
      <c r="E1" s="464"/>
      <c r="F1" s="464"/>
      <c r="G1" s="464"/>
      <c r="H1" s="464"/>
      <c r="I1" s="464"/>
    </row>
    <row r="2" spans="1:9" s="2" customFormat="1" ht="18" customHeight="1">
      <c r="A2" s="473" t="s">
        <v>257</v>
      </c>
      <c r="B2" s="474" t="s">
        <v>262</v>
      </c>
      <c r="C2" s="474" t="s">
        <v>298</v>
      </c>
      <c r="D2" s="474" t="s">
        <v>260</v>
      </c>
      <c r="E2" s="474" t="s">
        <v>261</v>
      </c>
      <c r="F2" s="4" t="s">
        <v>331</v>
      </c>
      <c r="G2" s="4" t="s">
        <v>280</v>
      </c>
      <c r="H2" s="479" t="s">
        <v>281</v>
      </c>
      <c r="I2" s="483" t="s">
        <v>283</v>
      </c>
    </row>
    <row r="3" spans="1:9" s="2" customFormat="1" ht="18" customHeight="1">
      <c r="A3" s="473"/>
      <c r="B3" s="475"/>
      <c r="C3" s="475"/>
      <c r="D3" s="475"/>
      <c r="E3" s="475"/>
      <c r="F3" s="4" t="s">
        <v>332</v>
      </c>
      <c r="G3" s="4" t="s">
        <v>284</v>
      </c>
      <c r="H3" s="480"/>
      <c r="I3" s="484"/>
    </row>
    <row r="4" spans="1:9" ht="14.25" customHeight="1">
      <c r="A4" s="6"/>
      <c r="B4" s="7"/>
      <c r="C4" s="8"/>
      <c r="D4" s="9"/>
      <c r="E4" s="10"/>
      <c r="F4" s="11"/>
      <c r="G4" s="11"/>
      <c r="H4" s="12"/>
      <c r="I4" s="6"/>
    </row>
    <row r="5" spans="1:9" ht="14.25" customHeight="1">
      <c r="A5" s="6"/>
      <c r="B5" s="7"/>
      <c r="C5" s="8"/>
      <c r="D5" s="13"/>
      <c r="E5" s="10"/>
      <c r="F5" s="11"/>
      <c r="G5" s="11"/>
      <c r="H5" s="12"/>
      <c r="I5" s="6"/>
    </row>
    <row r="6" spans="1:9" ht="14.25" customHeight="1">
      <c r="A6" s="6"/>
      <c r="B6" s="7"/>
      <c r="C6" s="8"/>
      <c r="D6" s="9"/>
      <c r="E6" s="10"/>
      <c r="F6" s="11"/>
      <c r="G6" s="11"/>
      <c r="H6" s="12"/>
      <c r="I6" s="6"/>
    </row>
    <row r="7" spans="1:9" ht="14.25" customHeight="1">
      <c r="A7" s="6"/>
      <c r="B7" s="7"/>
      <c r="C7" s="6"/>
      <c r="D7" s="14"/>
      <c r="E7" s="6"/>
      <c r="F7" s="11"/>
      <c r="G7" s="11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65" t="s">
        <v>333</v>
      </c>
      <c r="B12" s="466"/>
      <c r="C12" s="466"/>
      <c r="D12" s="467"/>
      <c r="E12" s="16"/>
      <c r="F12" s="465" t="s">
        <v>334</v>
      </c>
      <c r="G12" s="466"/>
      <c r="H12" s="467"/>
      <c r="I12" s="17"/>
    </row>
    <row r="13" spans="1:9" ht="51.95" customHeight="1">
      <c r="A13" s="471" t="s">
        <v>335</v>
      </c>
      <c r="B13" s="471"/>
      <c r="C13" s="472"/>
      <c r="D13" s="472"/>
      <c r="E13" s="472"/>
      <c r="F13" s="472"/>
      <c r="G13" s="472"/>
      <c r="H13" s="472"/>
      <c r="I13" s="4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7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7" t="s">
        <v>35</v>
      </c>
      <c r="C2" s="258"/>
      <c r="D2" s="258"/>
      <c r="E2" s="258"/>
      <c r="F2" s="258"/>
      <c r="G2" s="258"/>
      <c r="H2" s="258"/>
      <c r="I2" s="259"/>
    </row>
    <row r="3" spans="2:9" ht="27.95" customHeight="1">
      <c r="B3" s="233"/>
      <c r="C3" s="234"/>
      <c r="D3" s="260" t="s">
        <v>36</v>
      </c>
      <c r="E3" s="261"/>
      <c r="F3" s="262" t="s">
        <v>37</v>
      </c>
      <c r="G3" s="263"/>
      <c r="H3" s="260" t="s">
        <v>38</v>
      </c>
      <c r="I3" s="264"/>
    </row>
    <row r="4" spans="2:9" ht="27.95" customHeight="1">
      <c r="B4" s="233" t="s">
        <v>39</v>
      </c>
      <c r="C4" s="234" t="s">
        <v>40</v>
      </c>
      <c r="D4" s="234" t="s">
        <v>41</v>
      </c>
      <c r="E4" s="234" t="s">
        <v>42</v>
      </c>
      <c r="F4" s="235" t="s">
        <v>41</v>
      </c>
      <c r="G4" s="235" t="s">
        <v>42</v>
      </c>
      <c r="H4" s="234" t="s">
        <v>41</v>
      </c>
      <c r="I4" s="242" t="s">
        <v>42</v>
      </c>
    </row>
    <row r="5" spans="2:9" ht="27.95" customHeight="1">
      <c r="B5" s="236" t="s">
        <v>43</v>
      </c>
      <c r="C5" s="26">
        <v>13</v>
      </c>
      <c r="D5" s="26">
        <v>0</v>
      </c>
      <c r="E5" s="26">
        <v>1</v>
      </c>
      <c r="F5" s="237">
        <v>0</v>
      </c>
      <c r="G5" s="237">
        <v>1</v>
      </c>
      <c r="H5" s="26">
        <v>1</v>
      </c>
      <c r="I5" s="243">
        <v>2</v>
      </c>
    </row>
    <row r="6" spans="2:9" ht="27.95" customHeight="1">
      <c r="B6" s="236" t="s">
        <v>44</v>
      </c>
      <c r="C6" s="26">
        <v>20</v>
      </c>
      <c r="D6" s="26">
        <v>0</v>
      </c>
      <c r="E6" s="26">
        <v>1</v>
      </c>
      <c r="F6" s="237">
        <v>1</v>
      </c>
      <c r="G6" s="237">
        <v>2</v>
      </c>
      <c r="H6" s="26">
        <v>2</v>
      </c>
      <c r="I6" s="243">
        <v>3</v>
      </c>
    </row>
    <row r="7" spans="2:9" ht="27.95" customHeight="1">
      <c r="B7" s="236" t="s">
        <v>45</v>
      </c>
      <c r="C7" s="26">
        <v>32</v>
      </c>
      <c r="D7" s="26">
        <v>0</v>
      </c>
      <c r="E7" s="26">
        <v>1</v>
      </c>
      <c r="F7" s="237">
        <v>2</v>
      </c>
      <c r="G7" s="237">
        <v>3</v>
      </c>
      <c r="H7" s="26">
        <v>3</v>
      </c>
      <c r="I7" s="243">
        <v>4</v>
      </c>
    </row>
    <row r="8" spans="2:9" ht="27.95" customHeight="1">
      <c r="B8" s="236" t="s">
        <v>46</v>
      </c>
      <c r="C8" s="26">
        <v>50</v>
      </c>
      <c r="D8" s="26">
        <v>1</v>
      </c>
      <c r="E8" s="26">
        <v>2</v>
      </c>
      <c r="F8" s="237">
        <v>3</v>
      </c>
      <c r="G8" s="237">
        <v>4</v>
      </c>
      <c r="H8" s="26">
        <v>5</v>
      </c>
      <c r="I8" s="243">
        <v>6</v>
      </c>
    </row>
    <row r="9" spans="2:9" ht="27.95" customHeight="1">
      <c r="B9" s="236" t="s">
        <v>47</v>
      </c>
      <c r="C9" s="26">
        <v>80</v>
      </c>
      <c r="D9" s="26">
        <v>2</v>
      </c>
      <c r="E9" s="26">
        <v>3</v>
      </c>
      <c r="F9" s="237">
        <v>5</v>
      </c>
      <c r="G9" s="237">
        <v>6</v>
      </c>
      <c r="H9" s="26">
        <v>7</v>
      </c>
      <c r="I9" s="243">
        <v>8</v>
      </c>
    </row>
    <row r="10" spans="2:9" ht="27.95" customHeight="1">
      <c r="B10" s="236" t="s">
        <v>48</v>
      </c>
      <c r="C10" s="26">
        <v>125</v>
      </c>
      <c r="D10" s="26">
        <v>3</v>
      </c>
      <c r="E10" s="26">
        <v>4</v>
      </c>
      <c r="F10" s="237">
        <v>7</v>
      </c>
      <c r="G10" s="237">
        <v>8</v>
      </c>
      <c r="H10" s="26">
        <v>10</v>
      </c>
      <c r="I10" s="243">
        <v>11</v>
      </c>
    </row>
    <row r="11" spans="2:9" ht="27.95" customHeight="1">
      <c r="B11" s="236" t="s">
        <v>49</v>
      </c>
      <c r="C11" s="26">
        <v>200</v>
      </c>
      <c r="D11" s="26">
        <v>5</v>
      </c>
      <c r="E11" s="26">
        <v>6</v>
      </c>
      <c r="F11" s="237">
        <v>10</v>
      </c>
      <c r="G11" s="237">
        <v>11</v>
      </c>
      <c r="H11" s="26">
        <v>14</v>
      </c>
      <c r="I11" s="243">
        <v>15</v>
      </c>
    </row>
    <row r="12" spans="2:9" ht="27.95" customHeight="1">
      <c r="B12" s="238" t="s">
        <v>50</v>
      </c>
      <c r="C12" s="239">
        <v>315</v>
      </c>
      <c r="D12" s="239">
        <v>7</v>
      </c>
      <c r="E12" s="239">
        <v>8</v>
      </c>
      <c r="F12" s="240">
        <v>14</v>
      </c>
      <c r="G12" s="240">
        <v>15</v>
      </c>
      <c r="H12" s="239">
        <v>21</v>
      </c>
      <c r="I12" s="244">
        <v>22</v>
      </c>
    </row>
    <row r="14" spans="2:9">
      <c r="B14" s="241" t="s">
        <v>51</v>
      </c>
      <c r="C14" s="241"/>
      <c r="D14" s="241"/>
    </row>
  </sheetData>
  <mergeCells count="4">
    <mergeCell ref="B2:I2"/>
    <mergeCell ref="D3:E3"/>
    <mergeCell ref="F3:G3"/>
    <mergeCell ref="H3:I3"/>
  </mergeCells>
  <phoneticPr fontId="6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P12" sqref="P12"/>
    </sheetView>
  </sheetViews>
  <sheetFormatPr defaultColWidth="10.375" defaultRowHeight="16.5" customHeight="1"/>
  <cols>
    <col min="1" max="1" width="11.125" style="144" customWidth="1"/>
    <col min="2" max="9" width="10.375" style="144"/>
    <col min="10" max="10" width="8.875" style="144" customWidth="1"/>
    <col min="11" max="11" width="12" style="144" customWidth="1"/>
    <col min="12" max="16384" width="10.375" style="144"/>
  </cols>
  <sheetData>
    <row r="1" spans="1:15" ht="20.25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5" ht="14.25">
      <c r="A2" s="145" t="s">
        <v>53</v>
      </c>
      <c r="B2" s="506" t="s">
        <v>343</v>
      </c>
      <c r="C2" s="266"/>
      <c r="D2" s="267" t="s">
        <v>54</v>
      </c>
      <c r="E2" s="267"/>
      <c r="F2" s="506" t="s">
        <v>344</v>
      </c>
      <c r="G2" s="266"/>
      <c r="H2" s="146" t="s">
        <v>55</v>
      </c>
      <c r="I2" s="268" t="s">
        <v>56</v>
      </c>
      <c r="J2" s="268"/>
      <c r="K2" s="269"/>
    </row>
    <row r="3" spans="1:15" ht="14.25">
      <c r="A3" s="270" t="s">
        <v>57</v>
      </c>
      <c r="B3" s="271"/>
      <c r="C3" s="272"/>
      <c r="D3" s="273" t="s">
        <v>58</v>
      </c>
      <c r="E3" s="274"/>
      <c r="F3" s="274"/>
      <c r="G3" s="275"/>
      <c r="H3" s="273" t="s">
        <v>59</v>
      </c>
      <c r="I3" s="274"/>
      <c r="J3" s="274"/>
      <c r="K3" s="275"/>
    </row>
    <row r="4" spans="1:15" ht="14.25">
      <c r="A4" s="149" t="s">
        <v>60</v>
      </c>
      <c r="B4" s="276" t="s">
        <v>61</v>
      </c>
      <c r="C4" s="277"/>
      <c r="D4" s="278" t="s">
        <v>62</v>
      </c>
      <c r="E4" s="279"/>
      <c r="F4" s="280">
        <v>44903</v>
      </c>
      <c r="G4" s="281"/>
      <c r="H4" s="278" t="s">
        <v>63</v>
      </c>
      <c r="I4" s="279"/>
      <c r="J4" s="161" t="s">
        <v>64</v>
      </c>
      <c r="K4" s="171" t="s">
        <v>65</v>
      </c>
    </row>
    <row r="5" spans="1:15" ht="14.25">
      <c r="A5" s="152" t="s">
        <v>66</v>
      </c>
      <c r="B5" s="276" t="s">
        <v>67</v>
      </c>
      <c r="C5" s="277"/>
      <c r="D5" s="278" t="s">
        <v>68</v>
      </c>
      <c r="E5" s="279"/>
      <c r="F5" s="280">
        <v>44894</v>
      </c>
      <c r="G5" s="281"/>
      <c r="H5" s="278" t="s">
        <v>69</v>
      </c>
      <c r="I5" s="279"/>
      <c r="J5" s="161" t="s">
        <v>64</v>
      </c>
      <c r="K5" s="171" t="s">
        <v>65</v>
      </c>
    </row>
    <row r="6" spans="1:15" ht="14.25">
      <c r="A6" s="149" t="s">
        <v>70</v>
      </c>
      <c r="B6" s="204" t="s">
        <v>71</v>
      </c>
      <c r="C6" s="205" t="s">
        <v>72</v>
      </c>
      <c r="D6" s="152" t="s">
        <v>73</v>
      </c>
      <c r="E6" s="163"/>
      <c r="F6" s="280">
        <v>44896</v>
      </c>
      <c r="G6" s="281"/>
      <c r="H6" s="278" t="s">
        <v>74</v>
      </c>
      <c r="I6" s="279"/>
      <c r="J6" s="161" t="s">
        <v>64</v>
      </c>
      <c r="K6" s="171" t="s">
        <v>65</v>
      </c>
    </row>
    <row r="7" spans="1:15" ht="14.25">
      <c r="A7" s="149" t="s">
        <v>75</v>
      </c>
      <c r="B7" s="282">
        <v>1200</v>
      </c>
      <c r="C7" s="283"/>
      <c r="D7" s="152" t="s">
        <v>76</v>
      </c>
      <c r="E7" s="162"/>
      <c r="F7" s="280">
        <v>44897</v>
      </c>
      <c r="G7" s="281"/>
      <c r="H7" s="278" t="s">
        <v>77</v>
      </c>
      <c r="I7" s="279"/>
      <c r="J7" s="161" t="s">
        <v>64</v>
      </c>
      <c r="K7" s="171" t="s">
        <v>65</v>
      </c>
    </row>
    <row r="8" spans="1:15" ht="14.25">
      <c r="A8" s="154" t="s">
        <v>78</v>
      </c>
      <c r="B8" s="284"/>
      <c r="C8" s="285"/>
      <c r="D8" s="286" t="s">
        <v>79</v>
      </c>
      <c r="E8" s="287"/>
      <c r="F8" s="288">
        <v>44899</v>
      </c>
      <c r="G8" s="289"/>
      <c r="H8" s="286" t="s">
        <v>80</v>
      </c>
      <c r="I8" s="287"/>
      <c r="J8" s="164" t="s">
        <v>64</v>
      </c>
      <c r="K8" s="173" t="s">
        <v>65</v>
      </c>
    </row>
    <row r="9" spans="1:15" ht="14.25">
      <c r="A9" s="290" t="s">
        <v>81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  <c r="O9" s="228"/>
    </row>
    <row r="10" spans="1:15" ht="14.25">
      <c r="A10" s="293" t="s">
        <v>82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5"/>
    </row>
    <row r="11" spans="1:15" ht="14.25">
      <c r="A11" s="206" t="s">
        <v>83</v>
      </c>
      <c r="B11" s="207" t="s">
        <v>84</v>
      </c>
      <c r="C11" s="208" t="s">
        <v>85</v>
      </c>
      <c r="D11" s="209"/>
      <c r="E11" s="210" t="s">
        <v>86</v>
      </c>
      <c r="F11" s="207" t="s">
        <v>84</v>
      </c>
      <c r="G11" s="208" t="s">
        <v>85</v>
      </c>
      <c r="H11" s="208" t="s">
        <v>87</v>
      </c>
      <c r="I11" s="210" t="s">
        <v>88</v>
      </c>
      <c r="J11" s="207" t="s">
        <v>84</v>
      </c>
      <c r="K11" s="229" t="s">
        <v>85</v>
      </c>
    </row>
    <row r="12" spans="1:15" ht="14.25">
      <c r="A12" s="152" t="s">
        <v>89</v>
      </c>
      <c r="B12" s="160" t="s">
        <v>84</v>
      </c>
      <c r="C12" s="161" t="s">
        <v>85</v>
      </c>
      <c r="D12" s="162"/>
      <c r="E12" s="163" t="s">
        <v>90</v>
      </c>
      <c r="F12" s="160" t="s">
        <v>84</v>
      </c>
      <c r="G12" s="161" t="s">
        <v>85</v>
      </c>
      <c r="H12" s="161" t="s">
        <v>87</v>
      </c>
      <c r="I12" s="163" t="s">
        <v>91</v>
      </c>
      <c r="J12" s="160" t="s">
        <v>84</v>
      </c>
      <c r="K12" s="171" t="s">
        <v>85</v>
      </c>
    </row>
    <row r="13" spans="1:15" ht="14.25">
      <c r="A13" s="152" t="s">
        <v>92</v>
      </c>
      <c r="B13" s="160" t="s">
        <v>84</v>
      </c>
      <c r="C13" s="161" t="s">
        <v>85</v>
      </c>
      <c r="D13" s="162"/>
      <c r="E13" s="163" t="s">
        <v>93</v>
      </c>
      <c r="F13" s="161" t="s">
        <v>94</v>
      </c>
      <c r="G13" s="161" t="s">
        <v>95</v>
      </c>
      <c r="H13" s="161" t="s">
        <v>87</v>
      </c>
      <c r="I13" s="163" t="s">
        <v>96</v>
      </c>
      <c r="J13" s="160" t="s">
        <v>84</v>
      </c>
      <c r="K13" s="171" t="s">
        <v>85</v>
      </c>
    </row>
    <row r="14" spans="1:15" ht="14.25">
      <c r="A14" s="286" t="s">
        <v>97</v>
      </c>
      <c r="B14" s="287"/>
      <c r="C14" s="287"/>
      <c r="D14" s="287"/>
      <c r="E14" s="287"/>
      <c r="F14" s="287"/>
      <c r="G14" s="287"/>
      <c r="H14" s="287"/>
      <c r="I14" s="287"/>
      <c r="J14" s="287"/>
      <c r="K14" s="296"/>
    </row>
    <row r="15" spans="1:15" ht="14.25">
      <c r="A15" s="293" t="s">
        <v>98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5" ht="14.25">
      <c r="A16" s="211" t="s">
        <v>99</v>
      </c>
      <c r="B16" s="208" t="s">
        <v>94</v>
      </c>
      <c r="C16" s="208" t="s">
        <v>95</v>
      </c>
      <c r="D16" s="212"/>
      <c r="E16" s="213" t="s">
        <v>100</v>
      </c>
      <c r="F16" s="208" t="s">
        <v>94</v>
      </c>
      <c r="G16" s="208" t="s">
        <v>95</v>
      </c>
      <c r="H16" s="214"/>
      <c r="I16" s="213" t="s">
        <v>101</v>
      </c>
      <c r="J16" s="208" t="s">
        <v>94</v>
      </c>
      <c r="K16" s="229" t="s">
        <v>95</v>
      </c>
    </row>
    <row r="17" spans="1:22" ht="16.5" customHeight="1">
      <c r="A17" s="165" t="s">
        <v>102</v>
      </c>
      <c r="B17" s="161" t="s">
        <v>94</v>
      </c>
      <c r="C17" s="161" t="s">
        <v>95</v>
      </c>
      <c r="D17" s="150"/>
      <c r="E17" s="166" t="s">
        <v>103</v>
      </c>
      <c r="F17" s="161" t="s">
        <v>94</v>
      </c>
      <c r="G17" s="161" t="s">
        <v>95</v>
      </c>
      <c r="H17" s="215"/>
      <c r="I17" s="166" t="s">
        <v>104</v>
      </c>
      <c r="J17" s="161" t="s">
        <v>94</v>
      </c>
      <c r="K17" s="171" t="s">
        <v>95</v>
      </c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</row>
    <row r="18" spans="1:22" ht="18" customHeight="1">
      <c r="A18" s="297" t="s">
        <v>105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9"/>
    </row>
    <row r="19" spans="1:22" s="203" customFormat="1" ht="18" customHeight="1">
      <c r="A19" s="293" t="s">
        <v>106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22" ht="16.5" customHeight="1">
      <c r="A20" s="300" t="s">
        <v>107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22" ht="21.75" customHeight="1">
      <c r="A21" s="216" t="s">
        <v>108</v>
      </c>
      <c r="B21" s="217" t="s">
        <v>109</v>
      </c>
      <c r="C21" s="217" t="s">
        <v>110</v>
      </c>
      <c r="D21" s="217" t="s">
        <v>111</v>
      </c>
      <c r="E21" s="217" t="s">
        <v>112</v>
      </c>
      <c r="F21" s="217" t="s">
        <v>113</v>
      </c>
      <c r="G21" s="218" t="s">
        <v>114</v>
      </c>
      <c r="H21" s="166"/>
      <c r="I21" s="166"/>
      <c r="J21" s="166"/>
      <c r="K21" s="174" t="s">
        <v>115</v>
      </c>
    </row>
    <row r="22" spans="1:22" ht="23.1" customHeight="1">
      <c r="A22" s="153" t="s">
        <v>116</v>
      </c>
      <c r="B22" s="219" t="s">
        <v>94</v>
      </c>
      <c r="C22" s="219" t="s">
        <v>94</v>
      </c>
      <c r="D22" s="219" t="s">
        <v>94</v>
      </c>
      <c r="E22" s="219" t="s">
        <v>94</v>
      </c>
      <c r="F22" s="219" t="s">
        <v>94</v>
      </c>
      <c r="G22" s="219" t="s">
        <v>94</v>
      </c>
      <c r="H22" s="219"/>
      <c r="I22" s="221"/>
      <c r="J22" s="221"/>
      <c r="K22" s="231"/>
    </row>
    <row r="23" spans="1:22" ht="23.1" customHeight="1">
      <c r="A23" s="153"/>
      <c r="B23" s="219"/>
      <c r="C23" s="219"/>
      <c r="D23" s="219"/>
      <c r="E23" s="219"/>
      <c r="F23" s="219"/>
      <c r="G23" s="219"/>
      <c r="H23" s="219"/>
      <c r="I23" s="221"/>
      <c r="J23" s="221"/>
      <c r="K23" s="231"/>
    </row>
    <row r="24" spans="1:22" ht="23.1" customHeight="1">
      <c r="A24" s="153"/>
      <c r="B24" s="219"/>
      <c r="C24" s="219"/>
      <c r="D24" s="219"/>
      <c r="E24" s="219"/>
      <c r="F24" s="219"/>
      <c r="G24" s="219"/>
      <c r="H24" s="219"/>
      <c r="I24" s="221"/>
      <c r="J24" s="221"/>
      <c r="K24" s="231"/>
    </row>
    <row r="25" spans="1:22" ht="23.1" customHeight="1">
      <c r="A25" s="153"/>
      <c r="B25" s="220"/>
      <c r="C25" s="220"/>
      <c r="D25" s="220"/>
      <c r="E25" s="220"/>
      <c r="F25" s="220"/>
      <c r="G25" s="220"/>
      <c r="H25" s="219"/>
      <c r="I25" s="221"/>
      <c r="J25" s="221"/>
      <c r="K25" s="231"/>
    </row>
    <row r="26" spans="1:22" ht="23.1" customHeight="1">
      <c r="A26" s="153"/>
      <c r="B26" s="220"/>
      <c r="C26" s="220"/>
      <c r="D26" s="220"/>
      <c r="E26" s="220"/>
      <c r="F26" s="220"/>
      <c r="G26" s="220"/>
      <c r="H26" s="219"/>
      <c r="I26" s="221"/>
      <c r="J26" s="221"/>
      <c r="K26" s="231"/>
    </row>
    <row r="27" spans="1:22" ht="23.1" customHeight="1">
      <c r="A27" s="153"/>
      <c r="B27" s="221"/>
      <c r="C27" s="221"/>
      <c r="D27" s="221"/>
      <c r="E27" s="221"/>
      <c r="F27" s="221"/>
      <c r="G27" s="221"/>
      <c r="H27" s="219"/>
      <c r="I27" s="221"/>
      <c r="J27" s="221"/>
      <c r="K27" s="232"/>
    </row>
    <row r="28" spans="1:22" ht="23.1" customHeight="1">
      <c r="A28" s="153"/>
      <c r="B28" s="221"/>
      <c r="C28" s="221"/>
      <c r="D28" s="221"/>
      <c r="E28" s="221"/>
      <c r="F28" s="221"/>
      <c r="G28" s="221"/>
      <c r="H28" s="219"/>
      <c r="I28" s="221"/>
      <c r="J28" s="221"/>
      <c r="K28" s="232"/>
    </row>
    <row r="29" spans="1:22" ht="18" customHeight="1">
      <c r="A29" s="303" t="s">
        <v>117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22" ht="18.75" customHeight="1">
      <c r="A30" s="306" t="s">
        <v>118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spans="1:22" ht="18.75" customHeight="1">
      <c r="A31" s="309" t="s">
        <v>119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1"/>
    </row>
    <row r="32" spans="1:22" ht="18" customHeight="1">
      <c r="A32" s="303" t="s">
        <v>120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4.25">
      <c r="A33" s="312" t="s">
        <v>121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spans="1:11" ht="14.25">
      <c r="A34" s="315" t="s">
        <v>122</v>
      </c>
      <c r="B34" s="316"/>
      <c r="C34" s="161" t="s">
        <v>64</v>
      </c>
      <c r="D34" s="161" t="s">
        <v>65</v>
      </c>
      <c r="E34" s="317" t="s">
        <v>123</v>
      </c>
      <c r="F34" s="318"/>
      <c r="G34" s="318"/>
      <c r="H34" s="318"/>
      <c r="I34" s="318"/>
      <c r="J34" s="318"/>
      <c r="K34" s="319"/>
    </row>
    <row r="35" spans="1:11" ht="14.25">
      <c r="A35" s="320" t="s">
        <v>124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pans="1:11" ht="21" customHeight="1">
      <c r="A36" s="321" t="s">
        <v>125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1" ht="21" customHeight="1">
      <c r="A37" s="324" t="s">
        <v>126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21" customHeight="1">
      <c r="A38" s="324" t="s">
        <v>127</v>
      </c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21" customHeight="1">
      <c r="A39" s="324" t="s">
        <v>128</v>
      </c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21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21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21" customHeight="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spans="1:11" ht="14.25">
      <c r="A43" s="327" t="s">
        <v>129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spans="1:11" ht="14.25">
      <c r="A44" s="293" t="s">
        <v>130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5"/>
    </row>
    <row r="45" spans="1:11" ht="14.25">
      <c r="A45" s="211" t="s">
        <v>131</v>
      </c>
      <c r="B45" s="208" t="s">
        <v>94</v>
      </c>
      <c r="C45" s="208" t="s">
        <v>95</v>
      </c>
      <c r="D45" s="208" t="s">
        <v>87</v>
      </c>
      <c r="E45" s="213" t="s">
        <v>132</v>
      </c>
      <c r="F45" s="208" t="s">
        <v>94</v>
      </c>
      <c r="G45" s="208" t="s">
        <v>95</v>
      </c>
      <c r="H45" s="208" t="s">
        <v>87</v>
      </c>
      <c r="I45" s="213" t="s">
        <v>133</v>
      </c>
      <c r="J45" s="208" t="s">
        <v>94</v>
      </c>
      <c r="K45" s="229" t="s">
        <v>95</v>
      </c>
    </row>
    <row r="46" spans="1:11" ht="14.25">
      <c r="A46" s="165" t="s">
        <v>86</v>
      </c>
      <c r="B46" s="161" t="s">
        <v>94</v>
      </c>
      <c r="C46" s="161" t="s">
        <v>95</v>
      </c>
      <c r="D46" s="161" t="s">
        <v>87</v>
      </c>
      <c r="E46" s="166" t="s">
        <v>93</v>
      </c>
      <c r="F46" s="161" t="s">
        <v>94</v>
      </c>
      <c r="G46" s="161" t="s">
        <v>95</v>
      </c>
      <c r="H46" s="161" t="s">
        <v>87</v>
      </c>
      <c r="I46" s="166" t="s">
        <v>104</v>
      </c>
      <c r="J46" s="161" t="s">
        <v>94</v>
      </c>
      <c r="K46" s="171" t="s">
        <v>95</v>
      </c>
    </row>
    <row r="47" spans="1:11" ht="14.25">
      <c r="A47" s="286" t="s">
        <v>97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96"/>
    </row>
    <row r="48" spans="1:11" ht="14.25">
      <c r="A48" s="320" t="s">
        <v>134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pans="1:11" ht="14.25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spans="1:11" ht="14.25">
      <c r="A50" s="222" t="s">
        <v>135</v>
      </c>
      <c r="B50" s="330" t="s">
        <v>136</v>
      </c>
      <c r="C50" s="330"/>
      <c r="D50" s="223" t="s">
        <v>137</v>
      </c>
      <c r="E50" s="224" t="s">
        <v>138</v>
      </c>
      <c r="F50" s="225" t="s">
        <v>139</v>
      </c>
      <c r="G50" s="226">
        <v>44895</v>
      </c>
      <c r="H50" s="331" t="s">
        <v>140</v>
      </c>
      <c r="I50" s="332"/>
      <c r="J50" s="333" t="s">
        <v>141</v>
      </c>
      <c r="K50" s="334"/>
    </row>
    <row r="51" spans="1:11" ht="14.25">
      <c r="A51" s="320">
        <v>0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pans="1:11" ht="14.25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37"/>
    </row>
    <row r="53" spans="1:11" ht="14.25">
      <c r="A53" s="222" t="s">
        <v>135</v>
      </c>
      <c r="B53" s="330" t="s">
        <v>136</v>
      </c>
      <c r="C53" s="330"/>
      <c r="D53" s="223" t="s">
        <v>137</v>
      </c>
      <c r="E53" s="227" t="s">
        <v>138</v>
      </c>
      <c r="F53" s="225" t="s">
        <v>142</v>
      </c>
      <c r="G53" s="226">
        <v>44895</v>
      </c>
      <c r="H53" s="331" t="s">
        <v>140</v>
      </c>
      <c r="I53" s="332"/>
      <c r="J53" s="333" t="s">
        <v>141</v>
      </c>
      <c r="K53" s="33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7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0"/>
  <sheetViews>
    <sheetView workbookViewId="0">
      <selection activeCell="R10" sqref="R10"/>
    </sheetView>
  </sheetViews>
  <sheetFormatPr defaultColWidth="9" defaultRowHeight="14.25"/>
  <cols>
    <col min="1" max="1" width="13.625" style="41" customWidth="1"/>
    <col min="2" max="3" width="8.5" style="42" customWidth="1"/>
    <col min="4" max="6" width="8.5" style="41" customWidth="1"/>
    <col min="7" max="7" width="8.875" style="41" customWidth="1"/>
    <col min="8" max="8" width="6.25" style="41" customWidth="1"/>
    <col min="9" max="9" width="2.75" style="41" customWidth="1"/>
    <col min="10" max="10" width="9.125" style="41" customWidth="1"/>
    <col min="11" max="11" width="10.875" style="41" customWidth="1"/>
    <col min="12" max="15" width="9.75" style="41" customWidth="1"/>
    <col min="16" max="253" width="9" style="41"/>
    <col min="254" max="16384" width="9" style="44"/>
  </cols>
  <sheetData>
    <row r="1" spans="1:256" s="41" customFormat="1" ht="29.1" customHeight="1">
      <c r="A1" s="338" t="s">
        <v>143</v>
      </c>
      <c r="B1" s="339"/>
      <c r="C1" s="339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1" customFormat="1" ht="20.100000000000001" customHeight="1">
      <c r="A2" s="129" t="s">
        <v>60</v>
      </c>
      <c r="B2" s="341"/>
      <c r="C2" s="342"/>
      <c r="D2" s="130" t="s">
        <v>66</v>
      </c>
      <c r="E2" s="343" t="s">
        <v>144</v>
      </c>
      <c r="F2" s="343"/>
      <c r="G2" s="343"/>
      <c r="H2" s="343"/>
      <c r="I2" s="352"/>
      <c r="J2" s="75" t="s">
        <v>55</v>
      </c>
      <c r="K2" s="344" t="s">
        <v>56</v>
      </c>
      <c r="L2" s="344"/>
      <c r="M2" s="344"/>
      <c r="N2" s="344"/>
      <c r="O2" s="345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spans="1:256" s="41" customFormat="1">
      <c r="A3" s="351" t="s">
        <v>145</v>
      </c>
      <c r="B3" s="347"/>
      <c r="C3" s="346"/>
      <c r="D3" s="346"/>
      <c r="E3" s="346"/>
      <c r="F3" s="346"/>
      <c r="G3" s="346"/>
      <c r="H3" s="348"/>
      <c r="I3" s="353"/>
      <c r="J3" s="349" t="s">
        <v>146</v>
      </c>
      <c r="K3" s="349"/>
      <c r="L3" s="349"/>
      <c r="M3" s="349"/>
      <c r="N3" s="349"/>
      <c r="O3" s="350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s="41" customFormat="1" ht="16.5">
      <c r="A4" s="351"/>
      <c r="B4" s="175" t="s">
        <v>109</v>
      </c>
      <c r="C4" s="175" t="s">
        <v>110</v>
      </c>
      <c r="D4" s="176" t="s">
        <v>111</v>
      </c>
      <c r="E4" s="175" t="s">
        <v>112</v>
      </c>
      <c r="F4" s="175" t="s">
        <v>113</v>
      </c>
      <c r="G4" s="177" t="s">
        <v>114</v>
      </c>
      <c r="H4" s="193" t="s">
        <v>147</v>
      </c>
      <c r="I4" s="353"/>
      <c r="J4" s="194"/>
      <c r="K4" s="195"/>
      <c r="L4" s="195" t="s">
        <v>148</v>
      </c>
      <c r="M4" s="195" t="s">
        <v>149</v>
      </c>
      <c r="N4" s="195"/>
      <c r="O4" s="195" t="s">
        <v>336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41" customFormat="1" ht="16.5">
      <c r="A5" s="351"/>
      <c r="B5" s="178" t="s">
        <v>150</v>
      </c>
      <c r="C5" s="178" t="s">
        <v>151</v>
      </c>
      <c r="D5" s="178" t="s">
        <v>152</v>
      </c>
      <c r="E5" s="178" t="s">
        <v>153</v>
      </c>
      <c r="F5" s="178" t="s">
        <v>154</v>
      </c>
      <c r="G5" s="179" t="s">
        <v>155</v>
      </c>
      <c r="H5" s="193" t="s">
        <v>156</v>
      </c>
      <c r="I5" s="354"/>
      <c r="J5" s="196"/>
      <c r="K5" s="197"/>
      <c r="L5" s="198" t="s">
        <v>116</v>
      </c>
      <c r="M5" s="198" t="s">
        <v>116</v>
      </c>
      <c r="N5" s="199"/>
      <c r="O5" s="197" t="s">
        <v>337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41" customFormat="1" ht="20.100000000000001" customHeight="1">
      <c r="A6" s="180" t="s">
        <v>157</v>
      </c>
      <c r="B6" s="180">
        <f>C6-1</f>
        <v>66</v>
      </c>
      <c r="C6" s="180">
        <f>D6-2</f>
        <v>67</v>
      </c>
      <c r="D6" s="180">
        <v>69</v>
      </c>
      <c r="E6" s="180">
        <f>D6+2</f>
        <v>71</v>
      </c>
      <c r="F6" s="180">
        <f>E6+2</f>
        <v>73</v>
      </c>
      <c r="G6" s="180">
        <f>F6+1</f>
        <v>74</v>
      </c>
      <c r="H6" s="180">
        <f>G6+1</f>
        <v>75</v>
      </c>
      <c r="I6" s="354"/>
      <c r="J6" s="84"/>
      <c r="K6" s="84"/>
      <c r="L6" s="200" t="s">
        <v>158</v>
      </c>
      <c r="M6" s="84" t="s">
        <v>159</v>
      </c>
      <c r="N6" s="84"/>
      <c r="O6" s="84" t="s">
        <v>338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41" customFormat="1" ht="20.100000000000001" customHeight="1">
      <c r="A7" s="180" t="s">
        <v>160</v>
      </c>
      <c r="B7" s="180">
        <f t="shared" ref="B7:B8" si="0">C7-4</f>
        <v>100</v>
      </c>
      <c r="C7" s="180">
        <f t="shared" ref="C7:C8" si="1">D7-4</f>
        <v>104</v>
      </c>
      <c r="D7" s="180">
        <v>108</v>
      </c>
      <c r="E7" s="180">
        <f t="shared" ref="E7:E8" si="2">D7+4</f>
        <v>112</v>
      </c>
      <c r="F7" s="180">
        <f>E7+4</f>
        <v>116</v>
      </c>
      <c r="G7" s="180">
        <f t="shared" ref="G7:G8" si="3">F7+6</f>
        <v>122</v>
      </c>
      <c r="H7" s="180">
        <f t="shared" ref="H7:H8" si="4">G7+6</f>
        <v>128</v>
      </c>
      <c r="I7" s="354"/>
      <c r="J7" s="84"/>
      <c r="K7" s="84"/>
      <c r="L7" s="84" t="s">
        <v>161</v>
      </c>
      <c r="M7" s="84" t="s">
        <v>162</v>
      </c>
      <c r="N7" s="84"/>
      <c r="O7" s="84" t="s">
        <v>339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41" customFormat="1" ht="20.100000000000001" customHeight="1">
      <c r="A8" s="180" t="s">
        <v>163</v>
      </c>
      <c r="B8" s="180">
        <f t="shared" si="0"/>
        <v>98</v>
      </c>
      <c r="C8" s="180">
        <f t="shared" si="1"/>
        <v>102</v>
      </c>
      <c r="D8" s="180">
        <v>106</v>
      </c>
      <c r="E8" s="180">
        <f t="shared" si="2"/>
        <v>110</v>
      </c>
      <c r="F8" s="180">
        <f>E8+5</f>
        <v>115</v>
      </c>
      <c r="G8" s="180">
        <f t="shared" si="3"/>
        <v>121</v>
      </c>
      <c r="H8" s="180">
        <f t="shared" si="4"/>
        <v>127</v>
      </c>
      <c r="I8" s="354"/>
      <c r="J8" s="84"/>
      <c r="K8" s="84"/>
      <c r="L8" s="84" t="s">
        <v>158</v>
      </c>
      <c r="M8" s="84" t="s">
        <v>162</v>
      </c>
      <c r="N8" s="84"/>
      <c r="O8" s="84" t="s">
        <v>338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1" customFormat="1" ht="20.100000000000001" customHeight="1">
      <c r="A9" s="180" t="s">
        <v>164</v>
      </c>
      <c r="B9" s="180">
        <f>C9-1.2</f>
        <v>43.599999999999994</v>
      </c>
      <c r="C9" s="180">
        <f>D9-1.2</f>
        <v>44.8</v>
      </c>
      <c r="D9" s="180">
        <v>46</v>
      </c>
      <c r="E9" s="180">
        <f>D9+1.2</f>
        <v>47.2</v>
      </c>
      <c r="F9" s="180">
        <f>E9+1.2</f>
        <v>48.400000000000006</v>
      </c>
      <c r="G9" s="180">
        <f>F9+1.4</f>
        <v>49.800000000000004</v>
      </c>
      <c r="H9" s="180">
        <f>G9+1.4</f>
        <v>51.2</v>
      </c>
      <c r="I9" s="354"/>
      <c r="J9" s="84"/>
      <c r="K9" s="84"/>
      <c r="L9" s="84" t="s">
        <v>158</v>
      </c>
      <c r="M9" s="84" t="s">
        <v>165</v>
      </c>
      <c r="N9" s="84"/>
      <c r="O9" s="84" t="s">
        <v>340</v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41" customFormat="1" ht="20.100000000000001" customHeight="1">
      <c r="A10" s="180" t="s">
        <v>166</v>
      </c>
      <c r="B10" s="180">
        <f>C10-0.5</f>
        <v>19</v>
      </c>
      <c r="C10" s="180">
        <f>D10-0.5</f>
        <v>19.5</v>
      </c>
      <c r="D10" s="180">
        <v>20</v>
      </c>
      <c r="E10" s="180">
        <f t="shared" ref="E10:H10" si="5">D10+0.5</f>
        <v>20.5</v>
      </c>
      <c r="F10" s="180">
        <f t="shared" si="5"/>
        <v>21</v>
      </c>
      <c r="G10" s="180">
        <f t="shared" si="5"/>
        <v>21.5</v>
      </c>
      <c r="H10" s="180">
        <f t="shared" si="5"/>
        <v>22</v>
      </c>
      <c r="I10" s="354"/>
      <c r="J10" s="84"/>
      <c r="K10" s="84"/>
      <c r="L10" s="84" t="s">
        <v>167</v>
      </c>
      <c r="M10" s="84" t="s">
        <v>167</v>
      </c>
      <c r="N10" s="84"/>
      <c r="O10" s="84" t="s">
        <v>338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41" customFormat="1" ht="20.100000000000001" customHeight="1">
      <c r="A11" s="180" t="s">
        <v>168</v>
      </c>
      <c r="B11" s="181">
        <f>C11-0.7</f>
        <v>18.100000000000001</v>
      </c>
      <c r="C11" s="181">
        <f>D11-0.7</f>
        <v>18.8</v>
      </c>
      <c r="D11" s="180">
        <v>19.5</v>
      </c>
      <c r="E11" s="181">
        <f>D11+0.7</f>
        <v>20.2</v>
      </c>
      <c r="F11" s="181">
        <f>E11+0.7</f>
        <v>20.9</v>
      </c>
      <c r="G11" s="181">
        <f>F11+0.95</f>
        <v>21.849999999999998</v>
      </c>
      <c r="H11" s="181">
        <f>G11+0.95</f>
        <v>22.799999999999997</v>
      </c>
      <c r="I11" s="354"/>
      <c r="J11" s="84"/>
      <c r="K11" s="84"/>
      <c r="L11" s="84" t="s">
        <v>169</v>
      </c>
      <c r="M11" s="84" t="s">
        <v>167</v>
      </c>
      <c r="N11" s="84"/>
      <c r="O11" s="84" t="s">
        <v>338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41" customFormat="1" ht="20.100000000000001" customHeight="1">
      <c r="A12" s="180" t="s">
        <v>170</v>
      </c>
      <c r="B12" s="180">
        <f>C12-0.7</f>
        <v>15.600000000000001</v>
      </c>
      <c r="C12" s="180">
        <f>D12-0.7</f>
        <v>16.3</v>
      </c>
      <c r="D12" s="180">
        <v>17</v>
      </c>
      <c r="E12" s="180">
        <f>D12+0.7</f>
        <v>17.7</v>
      </c>
      <c r="F12" s="180">
        <f>E12+0.7</f>
        <v>18.399999999999999</v>
      </c>
      <c r="G12" s="180">
        <f>F12+0.95</f>
        <v>19.349999999999998</v>
      </c>
      <c r="H12" s="180">
        <f>G12+0.95</f>
        <v>20.299999999999997</v>
      </c>
      <c r="I12" s="354"/>
      <c r="J12" s="84"/>
      <c r="K12" s="84"/>
      <c r="L12" s="84" t="s">
        <v>171</v>
      </c>
      <c r="M12" s="84" t="s">
        <v>171</v>
      </c>
      <c r="N12" s="84"/>
      <c r="O12" s="84" t="s">
        <v>341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41" customFormat="1" ht="20.100000000000001" customHeight="1">
      <c r="A13" s="180" t="s">
        <v>172</v>
      </c>
      <c r="B13" s="180">
        <f>C13-1</f>
        <v>43</v>
      </c>
      <c r="C13" s="180">
        <f>D13-1</f>
        <v>44</v>
      </c>
      <c r="D13" s="180">
        <v>45</v>
      </c>
      <c r="E13" s="180">
        <f>D13+1</f>
        <v>46</v>
      </c>
      <c r="F13" s="180">
        <f>E13+1</f>
        <v>47</v>
      </c>
      <c r="G13" s="180">
        <f>F13+1.5</f>
        <v>48.5</v>
      </c>
      <c r="H13" s="180">
        <f>G13+1.5</f>
        <v>50</v>
      </c>
      <c r="I13" s="354"/>
      <c r="J13" s="84"/>
      <c r="K13" s="84"/>
      <c r="L13" s="84" t="s">
        <v>159</v>
      </c>
      <c r="M13" s="84" t="s">
        <v>159</v>
      </c>
      <c r="N13" s="84"/>
      <c r="O13" s="84" t="s">
        <v>338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41" customFormat="1" ht="20.100000000000001" customHeight="1">
      <c r="A14" s="182"/>
      <c r="B14" s="62"/>
      <c r="C14" s="62"/>
      <c r="D14" s="62"/>
      <c r="E14" s="62"/>
      <c r="F14" s="133"/>
      <c r="G14" s="62"/>
      <c r="H14" s="201"/>
      <c r="I14" s="354"/>
      <c r="J14" s="84"/>
      <c r="K14" s="84"/>
      <c r="L14" s="84"/>
      <c r="M14" s="84"/>
      <c r="N14" s="84"/>
      <c r="O14" s="84" t="s">
        <v>342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41" customFormat="1" ht="20.100000000000001" customHeight="1">
      <c r="A15" s="183"/>
      <c r="B15" s="184"/>
      <c r="C15" s="184"/>
      <c r="D15" s="185"/>
      <c r="E15" s="184"/>
      <c r="F15" s="184"/>
      <c r="G15" s="186"/>
      <c r="H15" s="202"/>
      <c r="I15" s="354"/>
      <c r="J15" s="84"/>
      <c r="K15" s="84"/>
      <c r="L15" s="84"/>
      <c r="M15" s="84"/>
      <c r="N15" s="84"/>
      <c r="O15" s="8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41" customFormat="1" ht="20.100000000000001" customHeight="1">
      <c r="A16" s="187"/>
      <c r="B16" s="188"/>
      <c r="C16" s="188"/>
      <c r="D16" s="189"/>
      <c r="E16" s="190"/>
      <c r="F16" s="190"/>
      <c r="G16" s="191"/>
      <c r="H16" s="202"/>
      <c r="I16" s="354"/>
      <c r="J16" s="84"/>
      <c r="K16" s="84"/>
      <c r="L16" s="84"/>
      <c r="M16" s="84"/>
      <c r="N16" s="84"/>
      <c r="O16" s="8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41" customFormat="1" ht="20.100000000000001" customHeight="1">
      <c r="A17" s="192"/>
      <c r="B17" s="66"/>
      <c r="C17" s="66"/>
      <c r="D17" s="67"/>
      <c r="E17" s="66"/>
      <c r="F17" s="66"/>
      <c r="G17" s="66"/>
      <c r="H17" s="66"/>
      <c r="I17" s="355"/>
      <c r="J17" s="86"/>
      <c r="K17" s="86"/>
      <c r="L17" s="87"/>
      <c r="M17" s="86"/>
      <c r="N17" s="86"/>
      <c r="O17" s="87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41" customFormat="1" ht="16.5">
      <c r="A18" s="68"/>
      <c r="B18" s="69"/>
      <c r="C18" s="69"/>
      <c r="D18" s="70"/>
      <c r="E18" s="69"/>
      <c r="F18" s="69"/>
      <c r="G18" s="69"/>
      <c r="H18" s="71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41" customFormat="1">
      <c r="A19" s="72" t="s">
        <v>173</v>
      </c>
      <c r="B19" s="73"/>
      <c r="C19" s="7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41" customFormat="1">
      <c r="B20" s="42"/>
      <c r="C20" s="42"/>
      <c r="J20" s="90" t="s">
        <v>174</v>
      </c>
      <c r="K20" s="91">
        <v>44895</v>
      </c>
      <c r="L20" s="90" t="s">
        <v>175</v>
      </c>
      <c r="M20" s="90" t="s">
        <v>138</v>
      </c>
      <c r="N20" s="90" t="s">
        <v>176</v>
      </c>
      <c r="O20" s="41" t="s">
        <v>141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honeticPr fontId="67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P17" sqref="P17"/>
    </sheetView>
  </sheetViews>
  <sheetFormatPr defaultColWidth="10" defaultRowHeight="16.5" customHeight="1"/>
  <cols>
    <col min="1" max="1" width="10.875" style="144" customWidth="1"/>
    <col min="2" max="16384" width="10" style="144"/>
  </cols>
  <sheetData>
    <row r="1" spans="1:11" ht="22.5" customHeight="1">
      <c r="A1" s="356" t="s">
        <v>177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7.25" customHeight="1">
      <c r="A2" s="145" t="s">
        <v>53</v>
      </c>
      <c r="B2" s="266"/>
      <c r="C2" s="266"/>
      <c r="D2" s="267" t="s">
        <v>54</v>
      </c>
      <c r="E2" s="267"/>
      <c r="F2" s="266"/>
      <c r="G2" s="266"/>
      <c r="H2" s="146" t="s">
        <v>55</v>
      </c>
      <c r="I2" s="268"/>
      <c r="J2" s="268"/>
      <c r="K2" s="269"/>
    </row>
    <row r="3" spans="1:11" ht="16.5" customHeight="1">
      <c r="A3" s="270" t="s">
        <v>57</v>
      </c>
      <c r="B3" s="271"/>
      <c r="C3" s="272"/>
      <c r="D3" s="273" t="s">
        <v>58</v>
      </c>
      <c r="E3" s="274"/>
      <c r="F3" s="274"/>
      <c r="G3" s="275"/>
      <c r="H3" s="273" t="s">
        <v>59</v>
      </c>
      <c r="I3" s="274"/>
      <c r="J3" s="274"/>
      <c r="K3" s="275"/>
    </row>
    <row r="4" spans="1:11" ht="16.5" customHeight="1">
      <c r="A4" s="149" t="s">
        <v>60</v>
      </c>
      <c r="B4" s="357" t="s">
        <v>178</v>
      </c>
      <c r="C4" s="358"/>
      <c r="D4" s="278" t="s">
        <v>62</v>
      </c>
      <c r="E4" s="279"/>
      <c r="F4" s="280">
        <v>44895</v>
      </c>
      <c r="G4" s="281"/>
      <c r="H4" s="278" t="s">
        <v>179</v>
      </c>
      <c r="I4" s="279"/>
      <c r="J4" s="161" t="s">
        <v>64</v>
      </c>
      <c r="K4" s="171" t="s">
        <v>65</v>
      </c>
    </row>
    <row r="5" spans="1:11" ht="16.5" customHeight="1">
      <c r="A5" s="152" t="s">
        <v>66</v>
      </c>
      <c r="B5" s="359" t="s">
        <v>180</v>
      </c>
      <c r="C5" s="360"/>
      <c r="D5" s="278" t="s">
        <v>181</v>
      </c>
      <c r="E5" s="279"/>
      <c r="F5" s="357">
        <v>2060</v>
      </c>
      <c r="G5" s="358"/>
      <c r="H5" s="278" t="s">
        <v>182</v>
      </c>
      <c r="I5" s="279"/>
      <c r="J5" s="161" t="s">
        <v>64</v>
      </c>
      <c r="K5" s="171" t="s">
        <v>65</v>
      </c>
    </row>
    <row r="6" spans="1:11" ht="16.5" customHeight="1">
      <c r="A6" s="149" t="s">
        <v>70</v>
      </c>
      <c r="B6" s="361">
        <v>44626</v>
      </c>
      <c r="C6" s="360"/>
      <c r="D6" s="278" t="s">
        <v>183</v>
      </c>
      <c r="E6" s="279"/>
      <c r="F6" s="357">
        <v>2060</v>
      </c>
      <c r="G6" s="358"/>
      <c r="H6" s="278" t="s">
        <v>184</v>
      </c>
      <c r="I6" s="279"/>
      <c r="J6" s="279"/>
      <c r="K6" s="362"/>
    </row>
    <row r="7" spans="1:11" ht="16.5" customHeight="1">
      <c r="A7" s="149" t="s">
        <v>75</v>
      </c>
      <c r="B7" s="357">
        <v>2054</v>
      </c>
      <c r="C7" s="358"/>
      <c r="D7" s="149" t="s">
        <v>185</v>
      </c>
      <c r="E7" s="151"/>
      <c r="F7" s="357">
        <v>2060</v>
      </c>
      <c r="G7" s="358"/>
      <c r="H7" s="363"/>
      <c r="I7" s="276"/>
      <c r="J7" s="276"/>
      <c r="K7" s="277"/>
    </row>
    <row r="8" spans="1:11" ht="16.5" customHeight="1">
      <c r="A8" s="154" t="s">
        <v>78</v>
      </c>
      <c r="B8" s="284" t="s">
        <v>186</v>
      </c>
      <c r="C8" s="285"/>
      <c r="D8" s="286" t="s">
        <v>79</v>
      </c>
      <c r="E8" s="287"/>
      <c r="F8" s="288">
        <v>44895</v>
      </c>
      <c r="G8" s="289"/>
      <c r="H8" s="286"/>
      <c r="I8" s="287"/>
      <c r="J8" s="287"/>
      <c r="K8" s="296"/>
    </row>
    <row r="9" spans="1:11" ht="16.5" customHeight="1">
      <c r="A9" s="364" t="s">
        <v>187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</row>
    <row r="10" spans="1:11" ht="16.5" customHeight="1">
      <c r="A10" s="155" t="s">
        <v>83</v>
      </c>
      <c r="B10" s="156" t="s">
        <v>84</v>
      </c>
      <c r="C10" s="157" t="s">
        <v>85</v>
      </c>
      <c r="D10" s="158"/>
      <c r="E10" s="159" t="s">
        <v>88</v>
      </c>
      <c r="F10" s="156" t="s">
        <v>84</v>
      </c>
      <c r="G10" s="157" t="s">
        <v>85</v>
      </c>
      <c r="H10" s="156"/>
      <c r="I10" s="159" t="s">
        <v>86</v>
      </c>
      <c r="J10" s="156" t="s">
        <v>84</v>
      </c>
      <c r="K10" s="172" t="s">
        <v>85</v>
      </c>
    </row>
    <row r="11" spans="1:11" ht="16.5" customHeight="1">
      <c r="A11" s="152" t="s">
        <v>89</v>
      </c>
      <c r="B11" s="160" t="s">
        <v>84</v>
      </c>
      <c r="C11" s="161" t="s">
        <v>85</v>
      </c>
      <c r="D11" s="162"/>
      <c r="E11" s="163" t="s">
        <v>91</v>
      </c>
      <c r="F11" s="160" t="s">
        <v>84</v>
      </c>
      <c r="G11" s="161" t="s">
        <v>85</v>
      </c>
      <c r="H11" s="160"/>
      <c r="I11" s="163" t="s">
        <v>96</v>
      </c>
      <c r="J11" s="160" t="s">
        <v>84</v>
      </c>
      <c r="K11" s="171" t="s">
        <v>85</v>
      </c>
    </row>
    <row r="12" spans="1:11" ht="16.5" customHeight="1">
      <c r="A12" s="286" t="s">
        <v>123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96"/>
    </row>
    <row r="13" spans="1:11" ht="16.5" customHeight="1">
      <c r="A13" s="365" t="s">
        <v>188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</row>
    <row r="14" spans="1:11" ht="16.5" customHeight="1">
      <c r="A14" s="366" t="s">
        <v>189</v>
      </c>
      <c r="B14" s="367"/>
      <c r="C14" s="367"/>
      <c r="D14" s="367"/>
      <c r="E14" s="367"/>
      <c r="F14" s="367"/>
      <c r="G14" s="367"/>
      <c r="H14" s="367"/>
      <c r="I14" s="368"/>
      <c r="J14" s="368"/>
      <c r="K14" s="369"/>
    </row>
    <row r="15" spans="1:11" ht="16.5" customHeight="1">
      <c r="A15" s="370"/>
      <c r="B15" s="371"/>
      <c r="C15" s="371"/>
      <c r="D15" s="372"/>
      <c r="E15" s="373"/>
      <c r="F15" s="371"/>
      <c r="G15" s="371"/>
      <c r="H15" s="372"/>
      <c r="I15" s="374"/>
      <c r="J15" s="375"/>
      <c r="K15" s="376"/>
    </row>
    <row r="16" spans="1:11" ht="16.5" customHeight="1">
      <c r="A16" s="377"/>
      <c r="B16" s="378"/>
      <c r="C16" s="378"/>
      <c r="D16" s="378"/>
      <c r="E16" s="378"/>
      <c r="F16" s="378"/>
      <c r="G16" s="378"/>
      <c r="H16" s="378"/>
      <c r="I16" s="378"/>
      <c r="J16" s="378"/>
      <c r="K16" s="379"/>
    </row>
    <row r="17" spans="1:11" ht="16.5" customHeight="1">
      <c r="A17" s="365" t="s">
        <v>190</v>
      </c>
      <c r="B17" s="365"/>
      <c r="C17" s="365"/>
      <c r="D17" s="365"/>
      <c r="E17" s="365"/>
      <c r="F17" s="365"/>
      <c r="G17" s="365"/>
      <c r="H17" s="365"/>
      <c r="I17" s="365"/>
      <c r="J17" s="365"/>
      <c r="K17" s="365"/>
    </row>
    <row r="18" spans="1:11" ht="16.5" customHeight="1">
      <c r="A18" s="366" t="s">
        <v>191</v>
      </c>
      <c r="B18" s="367"/>
      <c r="C18" s="367"/>
      <c r="D18" s="367"/>
      <c r="E18" s="367"/>
      <c r="F18" s="367"/>
      <c r="G18" s="367"/>
      <c r="H18" s="367"/>
      <c r="I18" s="368"/>
      <c r="J18" s="368"/>
      <c r="K18" s="369"/>
    </row>
    <row r="19" spans="1:11" ht="16.5" customHeight="1">
      <c r="A19" s="370"/>
      <c r="B19" s="371"/>
      <c r="C19" s="371"/>
      <c r="D19" s="372"/>
      <c r="E19" s="373"/>
      <c r="F19" s="371"/>
      <c r="G19" s="371"/>
      <c r="H19" s="372"/>
      <c r="I19" s="374"/>
      <c r="J19" s="375"/>
      <c r="K19" s="376"/>
    </row>
    <row r="20" spans="1:11" ht="16.5" customHeight="1">
      <c r="A20" s="377"/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11" ht="16.5" customHeight="1">
      <c r="A21" s="380" t="s">
        <v>120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0"/>
    </row>
    <row r="22" spans="1:11" ht="16.5" customHeight="1">
      <c r="A22" s="381" t="s">
        <v>121</v>
      </c>
      <c r="B22" s="382"/>
      <c r="C22" s="382"/>
      <c r="D22" s="382"/>
      <c r="E22" s="382"/>
      <c r="F22" s="382"/>
      <c r="G22" s="382"/>
      <c r="H22" s="382"/>
      <c r="I22" s="382"/>
      <c r="J22" s="382"/>
      <c r="K22" s="383"/>
    </row>
    <row r="23" spans="1:11" ht="16.5" customHeight="1">
      <c r="A23" s="315" t="s">
        <v>122</v>
      </c>
      <c r="B23" s="316"/>
      <c r="C23" s="161" t="s">
        <v>64</v>
      </c>
      <c r="D23" s="161" t="s">
        <v>65</v>
      </c>
      <c r="E23" s="384"/>
      <c r="F23" s="384"/>
      <c r="G23" s="384"/>
      <c r="H23" s="384"/>
      <c r="I23" s="384"/>
      <c r="J23" s="384"/>
      <c r="K23" s="385"/>
    </row>
    <row r="24" spans="1:11" ht="16.5" customHeight="1">
      <c r="A24" s="386" t="s">
        <v>192</v>
      </c>
      <c r="B24" s="387"/>
      <c r="C24" s="387"/>
      <c r="D24" s="387"/>
      <c r="E24" s="387"/>
      <c r="F24" s="387"/>
      <c r="G24" s="387"/>
      <c r="H24" s="387"/>
      <c r="I24" s="387"/>
      <c r="J24" s="387"/>
      <c r="K24" s="388"/>
    </row>
    <row r="25" spans="1:11" ht="16.5" customHeight="1">
      <c r="A25" s="389"/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ht="16.5" customHeight="1">
      <c r="A26" s="364" t="s">
        <v>130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ht="16.5" customHeight="1">
      <c r="A27" s="147" t="s">
        <v>131</v>
      </c>
      <c r="B27" s="157" t="s">
        <v>94</v>
      </c>
      <c r="C27" s="157" t="s">
        <v>95</v>
      </c>
      <c r="D27" s="157" t="s">
        <v>87</v>
      </c>
      <c r="E27" s="148" t="s">
        <v>132</v>
      </c>
      <c r="F27" s="157" t="s">
        <v>94</v>
      </c>
      <c r="G27" s="157" t="s">
        <v>95</v>
      </c>
      <c r="H27" s="157" t="s">
        <v>87</v>
      </c>
      <c r="I27" s="148" t="s">
        <v>133</v>
      </c>
      <c r="J27" s="157" t="s">
        <v>94</v>
      </c>
      <c r="K27" s="172" t="s">
        <v>95</v>
      </c>
    </row>
    <row r="28" spans="1:11" ht="16.5" customHeight="1">
      <c r="A28" s="165" t="s">
        <v>86</v>
      </c>
      <c r="B28" s="161" t="s">
        <v>94</v>
      </c>
      <c r="C28" s="161" t="s">
        <v>95</v>
      </c>
      <c r="D28" s="161" t="s">
        <v>87</v>
      </c>
      <c r="E28" s="166" t="s">
        <v>93</v>
      </c>
      <c r="F28" s="161" t="s">
        <v>94</v>
      </c>
      <c r="G28" s="161" t="s">
        <v>95</v>
      </c>
      <c r="H28" s="161" t="s">
        <v>87</v>
      </c>
      <c r="I28" s="166" t="s">
        <v>104</v>
      </c>
      <c r="J28" s="161" t="s">
        <v>94</v>
      </c>
      <c r="K28" s="171" t="s">
        <v>95</v>
      </c>
    </row>
    <row r="29" spans="1:11" ht="16.5" customHeight="1">
      <c r="A29" s="278" t="s">
        <v>97</v>
      </c>
      <c r="B29" s="392"/>
      <c r="C29" s="392"/>
      <c r="D29" s="392"/>
      <c r="E29" s="392"/>
      <c r="F29" s="392"/>
      <c r="G29" s="392"/>
      <c r="H29" s="392"/>
      <c r="I29" s="392"/>
      <c r="J29" s="392"/>
      <c r="K29" s="393"/>
    </row>
    <row r="30" spans="1:11" ht="16.5" customHeight="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16.5" customHeight="1">
      <c r="A31" s="394" t="s">
        <v>193</v>
      </c>
      <c r="B31" s="394"/>
      <c r="C31" s="394"/>
      <c r="D31" s="394"/>
      <c r="E31" s="394"/>
      <c r="F31" s="394"/>
      <c r="G31" s="394"/>
      <c r="H31" s="394"/>
      <c r="I31" s="394"/>
      <c r="J31" s="394"/>
      <c r="K31" s="394"/>
    </row>
    <row r="32" spans="1:11" ht="21" customHeight="1">
      <c r="A32" s="395" t="s">
        <v>194</v>
      </c>
      <c r="B32" s="396"/>
      <c r="C32" s="396"/>
      <c r="D32" s="396"/>
      <c r="E32" s="396"/>
      <c r="F32" s="396"/>
      <c r="G32" s="396"/>
      <c r="H32" s="396"/>
      <c r="I32" s="396"/>
      <c r="J32" s="396"/>
      <c r="K32" s="397"/>
    </row>
    <row r="33" spans="1:11" ht="21" customHeight="1">
      <c r="A33" s="324" t="s">
        <v>195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 ht="21" customHeight="1">
      <c r="A34" s="324" t="s">
        <v>196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1" ht="21" customHeight="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21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21" customHeight="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21" customHeight="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21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21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21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21" customHeight="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spans="1:11" ht="17.25" customHeight="1">
      <c r="A43" s="327" t="s">
        <v>129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spans="1:11" ht="16.5" customHeight="1">
      <c r="A44" s="394" t="s">
        <v>197</v>
      </c>
      <c r="B44" s="394"/>
      <c r="C44" s="394"/>
      <c r="D44" s="394"/>
      <c r="E44" s="394"/>
      <c r="F44" s="394"/>
      <c r="G44" s="394"/>
      <c r="H44" s="394"/>
      <c r="I44" s="394"/>
      <c r="J44" s="394"/>
      <c r="K44" s="394"/>
    </row>
    <row r="45" spans="1:11" ht="18" customHeight="1">
      <c r="A45" s="398" t="s">
        <v>123</v>
      </c>
      <c r="B45" s="399"/>
      <c r="C45" s="399"/>
      <c r="D45" s="399"/>
      <c r="E45" s="399"/>
      <c r="F45" s="399"/>
      <c r="G45" s="399"/>
      <c r="H45" s="399"/>
      <c r="I45" s="399"/>
      <c r="J45" s="399"/>
      <c r="K45" s="400"/>
    </row>
    <row r="46" spans="1:11" ht="18" customHeight="1">
      <c r="A46" s="398"/>
      <c r="B46" s="399"/>
      <c r="C46" s="399"/>
      <c r="D46" s="399"/>
      <c r="E46" s="399"/>
      <c r="F46" s="399"/>
      <c r="G46" s="399"/>
      <c r="H46" s="399"/>
      <c r="I46" s="399"/>
      <c r="J46" s="399"/>
      <c r="K46" s="400"/>
    </row>
    <row r="47" spans="1:11" ht="18" customHeight="1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1"/>
    </row>
    <row r="48" spans="1:11" ht="21" customHeight="1">
      <c r="A48" s="167" t="s">
        <v>135</v>
      </c>
      <c r="B48" s="401" t="s">
        <v>136</v>
      </c>
      <c r="C48" s="401"/>
      <c r="D48" s="168" t="s">
        <v>137</v>
      </c>
      <c r="E48" s="169" t="s">
        <v>138</v>
      </c>
      <c r="F48" s="168" t="s">
        <v>139</v>
      </c>
      <c r="G48" s="170">
        <v>44893</v>
      </c>
      <c r="H48" s="402" t="s">
        <v>140</v>
      </c>
      <c r="I48" s="402"/>
      <c r="J48" s="401" t="s">
        <v>141</v>
      </c>
      <c r="K48" s="403"/>
    </row>
    <row r="49" spans="1:11" ht="16.5" customHeight="1">
      <c r="A49" s="404" t="s">
        <v>198</v>
      </c>
      <c r="B49" s="405"/>
      <c r="C49" s="405"/>
      <c r="D49" s="405"/>
      <c r="E49" s="405"/>
      <c r="F49" s="405"/>
      <c r="G49" s="405"/>
      <c r="H49" s="405"/>
      <c r="I49" s="405"/>
      <c r="J49" s="405"/>
      <c r="K49" s="406"/>
    </row>
    <row r="50" spans="1:11" ht="16.5" customHeight="1">
      <c r="A50" s="407"/>
      <c r="B50" s="408"/>
      <c r="C50" s="408"/>
      <c r="D50" s="408"/>
      <c r="E50" s="408"/>
      <c r="F50" s="408"/>
      <c r="G50" s="408"/>
      <c r="H50" s="408"/>
      <c r="I50" s="408"/>
      <c r="J50" s="408"/>
      <c r="K50" s="409"/>
    </row>
    <row r="51" spans="1:11" ht="16.5" customHeight="1">
      <c r="A51" s="410"/>
      <c r="B51" s="411"/>
      <c r="C51" s="411"/>
      <c r="D51" s="411"/>
      <c r="E51" s="411"/>
      <c r="F51" s="411"/>
      <c r="G51" s="411"/>
      <c r="H51" s="411"/>
      <c r="I51" s="411"/>
      <c r="J51" s="411"/>
      <c r="K51" s="412"/>
    </row>
    <row r="52" spans="1:11" ht="21" customHeight="1">
      <c r="A52" s="167" t="s">
        <v>135</v>
      </c>
      <c r="B52" s="401" t="s">
        <v>136</v>
      </c>
      <c r="C52" s="401"/>
      <c r="D52" s="168" t="s">
        <v>137</v>
      </c>
      <c r="E52" s="168" t="s">
        <v>138</v>
      </c>
      <c r="F52" s="168" t="s">
        <v>139</v>
      </c>
      <c r="G52" s="170">
        <v>44893</v>
      </c>
      <c r="H52" s="402" t="s">
        <v>140</v>
      </c>
      <c r="I52" s="402"/>
      <c r="J52" s="413" t="s">
        <v>141</v>
      </c>
      <c r="K52" s="41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3"/>
  <sheetViews>
    <sheetView workbookViewId="0">
      <selection activeCell="B25" sqref="B25"/>
    </sheetView>
  </sheetViews>
  <sheetFormatPr defaultColWidth="9" defaultRowHeight="14.25"/>
  <cols>
    <col min="1" max="1" width="16" style="41" customWidth="1"/>
    <col min="2" max="2" width="8.5" style="41" customWidth="1"/>
    <col min="3" max="3" width="8.5" style="42" customWidth="1"/>
    <col min="4" max="8" width="8.5" style="41" customWidth="1"/>
    <col min="9" max="9" width="2.75" style="41" customWidth="1"/>
    <col min="10" max="21" width="7" style="41" customWidth="1"/>
    <col min="22" max="259" width="9" style="41"/>
    <col min="260" max="16384" width="9" style="44"/>
  </cols>
  <sheetData>
    <row r="1" spans="1:262" s="41" customFormat="1" ht="29.1" customHeight="1">
      <c r="A1" s="338" t="s">
        <v>143</v>
      </c>
      <c r="B1" s="340"/>
      <c r="C1" s="339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45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</row>
    <row r="2" spans="1:262" s="41" customFormat="1" ht="20.100000000000001" customHeight="1">
      <c r="A2" s="129" t="s">
        <v>60</v>
      </c>
      <c r="B2" s="415"/>
      <c r="C2" s="416"/>
      <c r="D2" s="130" t="s">
        <v>66</v>
      </c>
      <c r="E2" s="417"/>
      <c r="F2" s="417"/>
      <c r="G2" s="417"/>
      <c r="H2" s="417"/>
      <c r="I2" s="352"/>
      <c r="J2" s="75" t="s">
        <v>55</v>
      </c>
      <c r="K2" s="75"/>
      <c r="L2" s="344" t="s">
        <v>56</v>
      </c>
      <c r="M2" s="344"/>
      <c r="N2" s="344"/>
      <c r="O2" s="344"/>
      <c r="P2" s="344"/>
      <c r="Q2" s="344"/>
      <c r="R2" s="344"/>
      <c r="S2" s="418"/>
      <c r="T2" s="345"/>
      <c r="U2" s="141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</row>
    <row r="3" spans="1:262" s="41" customFormat="1" ht="16.5">
      <c r="A3" s="131" t="s">
        <v>199</v>
      </c>
      <c r="B3" s="49"/>
      <c r="C3" s="49"/>
      <c r="D3" s="49"/>
      <c r="E3" s="49"/>
      <c r="F3" s="49"/>
      <c r="G3" s="49"/>
      <c r="H3" s="49"/>
      <c r="I3" s="353"/>
      <c r="J3" s="49" t="s">
        <v>200</v>
      </c>
      <c r="K3" s="49" t="s">
        <v>200</v>
      </c>
      <c r="L3" s="49" t="s">
        <v>109</v>
      </c>
      <c r="M3" s="49" t="s">
        <v>109</v>
      </c>
      <c r="N3" s="49" t="s">
        <v>110</v>
      </c>
      <c r="O3" s="49" t="s">
        <v>110</v>
      </c>
      <c r="P3" s="49" t="s">
        <v>111</v>
      </c>
      <c r="Q3" s="49" t="s">
        <v>111</v>
      </c>
      <c r="R3" s="49" t="s">
        <v>112</v>
      </c>
      <c r="S3" s="49" t="s">
        <v>112</v>
      </c>
      <c r="T3" s="49" t="s">
        <v>113</v>
      </c>
      <c r="U3" s="142" t="s">
        <v>113</v>
      </c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</row>
    <row r="4" spans="1:262" s="41" customFormat="1" ht="17.25">
      <c r="A4" s="131" t="s">
        <v>201</v>
      </c>
      <c r="B4" s="49"/>
      <c r="C4" s="49"/>
      <c r="D4" s="49"/>
      <c r="E4" s="50"/>
      <c r="F4" s="50"/>
      <c r="G4" s="50"/>
      <c r="H4" s="50"/>
      <c r="I4" s="353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43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</row>
    <row r="5" spans="1:262" s="41" customFormat="1" ht="16.5">
      <c r="A5" s="132"/>
      <c r="B5" s="133"/>
      <c r="C5" s="133"/>
      <c r="D5" s="133"/>
      <c r="E5" s="133"/>
      <c r="F5" s="133"/>
      <c r="G5" s="133"/>
      <c r="H5" s="133"/>
      <c r="I5" s="35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5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</row>
    <row r="6" spans="1:262" s="41" customFormat="1" ht="20.100000000000001" customHeight="1">
      <c r="A6" s="132"/>
      <c r="B6" s="133"/>
      <c r="C6" s="133"/>
      <c r="D6" s="133"/>
      <c r="E6" s="133"/>
      <c r="F6" s="133"/>
      <c r="G6" s="133"/>
      <c r="H6" s="133"/>
      <c r="I6" s="35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5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</row>
    <row r="7" spans="1:262" s="41" customFormat="1" ht="20.100000000000001" customHeight="1">
      <c r="A7" s="132"/>
      <c r="B7" s="133"/>
      <c r="C7" s="133"/>
      <c r="D7" s="133"/>
      <c r="E7" s="133"/>
      <c r="F7" s="133"/>
      <c r="G7" s="133"/>
      <c r="H7" s="133"/>
      <c r="I7" s="354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8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</row>
    <row r="8" spans="1:262" s="41" customFormat="1" ht="20.100000000000001" customHeight="1">
      <c r="A8" s="132"/>
      <c r="B8" s="133"/>
      <c r="C8" s="133"/>
      <c r="D8" s="133"/>
      <c r="E8" s="133"/>
      <c r="F8" s="133"/>
      <c r="G8" s="133"/>
      <c r="H8" s="133"/>
      <c r="I8" s="35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</row>
    <row r="9" spans="1:262" s="41" customFormat="1" ht="20.100000000000001" customHeight="1">
      <c r="A9" s="132"/>
      <c r="B9" s="133"/>
      <c r="C9" s="133"/>
      <c r="D9" s="133"/>
      <c r="E9" s="133"/>
      <c r="F9" s="133"/>
      <c r="G9" s="133"/>
      <c r="H9" s="133"/>
      <c r="I9" s="35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5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</row>
    <row r="10" spans="1:262" s="41" customFormat="1" ht="20.100000000000001" customHeight="1">
      <c r="A10" s="132"/>
      <c r="B10" s="133"/>
      <c r="C10" s="133"/>
      <c r="D10" s="133"/>
      <c r="E10" s="133"/>
      <c r="F10" s="133"/>
      <c r="G10" s="133"/>
      <c r="H10" s="133"/>
      <c r="I10" s="35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5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</row>
    <row r="11" spans="1:262" s="41" customFormat="1" ht="20.100000000000001" customHeight="1">
      <c r="A11" s="132"/>
      <c r="B11" s="133"/>
      <c r="C11" s="133"/>
      <c r="D11" s="133"/>
      <c r="E11" s="133"/>
      <c r="F11" s="133"/>
      <c r="G11" s="134"/>
      <c r="H11" s="134"/>
      <c r="I11" s="35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5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</row>
    <row r="12" spans="1:262" s="41" customFormat="1" ht="20.100000000000001" customHeight="1">
      <c r="A12" s="135"/>
      <c r="B12" s="133"/>
      <c r="C12" s="133"/>
      <c r="D12" s="133"/>
      <c r="E12" s="133"/>
      <c r="F12" s="133"/>
      <c r="G12" s="133"/>
      <c r="H12" s="133"/>
      <c r="I12" s="35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5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</row>
    <row r="13" spans="1:262" s="41" customFormat="1" ht="20.100000000000001" customHeight="1">
      <c r="A13" s="135"/>
      <c r="B13" s="133"/>
      <c r="C13" s="133"/>
      <c r="D13" s="133"/>
      <c r="E13" s="133"/>
      <c r="F13" s="133"/>
      <c r="G13" s="134"/>
      <c r="H13" s="134"/>
      <c r="I13" s="35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5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</row>
    <row r="14" spans="1:262" s="41" customFormat="1" ht="20.100000000000001" customHeight="1">
      <c r="A14" s="136"/>
      <c r="B14" s="137"/>
      <c r="C14" s="137"/>
      <c r="D14" s="137"/>
      <c r="E14" s="137"/>
      <c r="F14" s="137"/>
      <c r="G14" s="137"/>
      <c r="H14" s="137"/>
      <c r="I14" s="35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5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</row>
    <row r="15" spans="1:262" s="41" customFormat="1" ht="20.100000000000001" customHeight="1">
      <c r="A15" s="136"/>
      <c r="B15" s="137"/>
      <c r="C15" s="137"/>
      <c r="D15" s="137"/>
      <c r="E15" s="137"/>
      <c r="F15" s="137"/>
      <c r="G15" s="137"/>
      <c r="H15" s="137"/>
      <c r="I15" s="35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5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</row>
    <row r="16" spans="1:262" s="41" customFormat="1" ht="20.100000000000001" customHeight="1">
      <c r="A16" s="61"/>
      <c r="B16" s="62"/>
      <c r="C16" s="62"/>
      <c r="D16" s="62"/>
      <c r="E16" s="62"/>
      <c r="F16" s="62"/>
      <c r="G16" s="62"/>
      <c r="H16" s="62"/>
      <c r="I16" s="35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5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</row>
    <row r="17" spans="1:262" s="41" customFormat="1" ht="20.100000000000001" customHeight="1">
      <c r="A17" s="63"/>
      <c r="B17" s="64"/>
      <c r="C17" s="64"/>
      <c r="D17" s="64"/>
      <c r="E17" s="64"/>
      <c r="F17" s="64"/>
      <c r="G17" s="64"/>
      <c r="H17" s="64"/>
      <c r="I17" s="35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5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</row>
    <row r="18" spans="1:262" s="41" customFormat="1" ht="20.100000000000001" customHeight="1">
      <c r="A18" s="65"/>
      <c r="B18" s="66"/>
      <c r="C18" s="66"/>
      <c r="D18" s="67"/>
      <c r="E18" s="66"/>
      <c r="F18" s="66"/>
      <c r="G18" s="66"/>
      <c r="H18" s="66"/>
      <c r="I18" s="355"/>
      <c r="J18" s="86"/>
      <c r="K18" s="86"/>
      <c r="L18" s="86"/>
      <c r="M18" s="86"/>
      <c r="N18" s="87"/>
      <c r="O18" s="87"/>
      <c r="P18" s="86"/>
      <c r="Q18" s="86"/>
      <c r="R18" s="86"/>
      <c r="S18" s="86"/>
      <c r="T18" s="87"/>
      <c r="U18" s="88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</row>
    <row r="19" spans="1:262" s="41" customFormat="1" ht="16.5">
      <c r="A19" s="68"/>
      <c r="B19" s="69"/>
      <c r="C19" s="69"/>
      <c r="D19" s="70"/>
      <c r="E19" s="69"/>
      <c r="F19" s="69"/>
      <c r="G19" s="69"/>
      <c r="H19" s="71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</row>
    <row r="20" spans="1:262" s="41" customFormat="1">
      <c r="A20" s="72" t="s">
        <v>173</v>
      </c>
      <c r="B20" s="72"/>
      <c r="C20" s="73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</row>
    <row r="21" spans="1:262" s="41" customFormat="1">
      <c r="C21" s="42"/>
      <c r="J21" s="90" t="s">
        <v>174</v>
      </c>
      <c r="K21" s="90"/>
      <c r="L21" s="139"/>
      <c r="M21" s="140"/>
      <c r="N21" s="90" t="s">
        <v>175</v>
      </c>
      <c r="O21" s="90"/>
      <c r="P21" s="90" t="s">
        <v>138</v>
      </c>
      <c r="Q21" s="90"/>
      <c r="R21" s="90" t="s">
        <v>176</v>
      </c>
      <c r="S21" s="90"/>
      <c r="T21" s="41" t="s">
        <v>141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</row>
    <row r="22" spans="1:262" s="41" customFormat="1">
      <c r="C22" s="42"/>
      <c r="IZ22" s="44"/>
      <c r="JA22" s="44"/>
    </row>
    <row r="23" spans="1:262" s="41" customFormat="1">
      <c r="C23" s="42"/>
      <c r="IZ23" s="44"/>
      <c r="JA23" s="44"/>
    </row>
  </sheetData>
  <mergeCells count="5">
    <mergeCell ref="A1:T1"/>
    <mergeCell ref="B2:C2"/>
    <mergeCell ref="E2:H2"/>
    <mergeCell ref="L2:T2"/>
    <mergeCell ref="I2:I18"/>
  </mergeCells>
  <phoneticPr fontId="6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18" sqref="A18:K18"/>
    </sheetView>
  </sheetViews>
  <sheetFormatPr defaultColWidth="10.125" defaultRowHeight="14.25"/>
  <cols>
    <col min="1" max="1" width="9.625" style="95" customWidth="1"/>
    <col min="2" max="2" width="9.25" style="95" customWidth="1"/>
    <col min="3" max="3" width="11.875" style="95" customWidth="1"/>
    <col min="4" max="4" width="9.5" style="95" customWidth="1"/>
    <col min="5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pans="1:11" ht="25.5">
      <c r="A1" s="419" t="s">
        <v>202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18" customHeight="1">
      <c r="A2" s="96" t="s">
        <v>53</v>
      </c>
      <c r="B2" s="420" t="s">
        <v>203</v>
      </c>
      <c r="C2" s="420"/>
      <c r="D2" s="97" t="s">
        <v>60</v>
      </c>
      <c r="E2" s="98" t="s">
        <v>61</v>
      </c>
      <c r="F2" s="99" t="s">
        <v>204</v>
      </c>
      <c r="G2" s="421" t="s">
        <v>67</v>
      </c>
      <c r="H2" s="421"/>
      <c r="I2" s="117" t="s">
        <v>55</v>
      </c>
      <c r="J2" s="421" t="s">
        <v>56</v>
      </c>
      <c r="K2" s="422"/>
    </row>
    <row r="3" spans="1:11" ht="18" customHeight="1">
      <c r="A3" s="100" t="s">
        <v>75</v>
      </c>
      <c r="B3" s="423">
        <v>1200</v>
      </c>
      <c r="C3" s="423"/>
      <c r="D3" s="101" t="s">
        <v>205</v>
      </c>
      <c r="E3" s="424">
        <v>44903</v>
      </c>
      <c r="F3" s="424"/>
      <c r="G3" s="424"/>
      <c r="H3" s="384" t="s">
        <v>206</v>
      </c>
      <c r="I3" s="384"/>
      <c r="J3" s="384"/>
      <c r="K3" s="385"/>
    </row>
    <row r="4" spans="1:11" ht="18" customHeight="1">
      <c r="A4" s="102" t="s">
        <v>70</v>
      </c>
      <c r="B4" s="103" t="s">
        <v>207</v>
      </c>
      <c r="C4" s="104">
        <v>6</v>
      </c>
      <c r="D4" s="105" t="s">
        <v>208</v>
      </c>
      <c r="E4" s="425" t="s">
        <v>209</v>
      </c>
      <c r="F4" s="425"/>
      <c r="G4" s="425"/>
      <c r="H4" s="316" t="s">
        <v>210</v>
      </c>
      <c r="I4" s="316"/>
      <c r="J4" s="104" t="s">
        <v>64</v>
      </c>
      <c r="K4" s="121" t="s">
        <v>65</v>
      </c>
    </row>
    <row r="5" spans="1:11" ht="18" customHeight="1">
      <c r="A5" s="102" t="s">
        <v>211</v>
      </c>
      <c r="B5" s="423">
        <v>3</v>
      </c>
      <c r="C5" s="423"/>
      <c r="D5" s="101" t="s">
        <v>212</v>
      </c>
      <c r="E5" s="101" t="s">
        <v>213</v>
      </c>
      <c r="G5" s="101"/>
      <c r="H5" s="316" t="s">
        <v>214</v>
      </c>
      <c r="I5" s="316"/>
      <c r="J5" s="104" t="s">
        <v>64</v>
      </c>
      <c r="K5" s="121" t="s">
        <v>65</v>
      </c>
    </row>
    <row r="6" spans="1:11" ht="18" customHeight="1">
      <c r="A6" s="106" t="s">
        <v>215</v>
      </c>
      <c r="B6" s="426"/>
      <c r="C6" s="426"/>
      <c r="D6" s="107" t="s">
        <v>216</v>
      </c>
      <c r="E6" s="108">
        <v>1200</v>
      </c>
      <c r="F6" s="109"/>
      <c r="G6" s="107"/>
      <c r="H6" s="427" t="s">
        <v>217</v>
      </c>
      <c r="I6" s="427"/>
      <c r="J6" s="109" t="s">
        <v>64</v>
      </c>
      <c r="K6" s="122" t="s">
        <v>65</v>
      </c>
    </row>
    <row r="7" spans="1:11" ht="18" customHeight="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 ht="18" customHeight="1">
      <c r="A8" s="113" t="s">
        <v>218</v>
      </c>
      <c r="B8" s="99" t="s">
        <v>219</v>
      </c>
      <c r="C8" s="99" t="s">
        <v>220</v>
      </c>
      <c r="D8" s="99" t="s">
        <v>221</v>
      </c>
      <c r="E8" s="99" t="s">
        <v>222</v>
      </c>
      <c r="F8" s="99" t="s">
        <v>223</v>
      </c>
      <c r="G8" s="428" t="s">
        <v>224</v>
      </c>
      <c r="H8" s="429"/>
      <c r="I8" s="429"/>
      <c r="J8" s="429"/>
      <c r="K8" s="430"/>
    </row>
    <row r="9" spans="1:11" ht="18" customHeight="1">
      <c r="A9" s="315" t="s">
        <v>225</v>
      </c>
      <c r="B9" s="316"/>
      <c r="C9" s="104" t="s">
        <v>64</v>
      </c>
      <c r="D9" s="104" t="s">
        <v>65</v>
      </c>
      <c r="E9" s="101" t="s">
        <v>226</v>
      </c>
      <c r="F9" s="114" t="s">
        <v>227</v>
      </c>
      <c r="G9" s="431"/>
      <c r="H9" s="432"/>
      <c r="I9" s="432"/>
      <c r="J9" s="432"/>
      <c r="K9" s="433"/>
    </row>
    <row r="10" spans="1:11" ht="18" customHeight="1">
      <c r="A10" s="315" t="s">
        <v>228</v>
      </c>
      <c r="B10" s="316"/>
      <c r="C10" s="104" t="s">
        <v>64</v>
      </c>
      <c r="D10" s="104" t="s">
        <v>65</v>
      </c>
      <c r="E10" s="101" t="s">
        <v>229</v>
      </c>
      <c r="F10" s="114" t="s">
        <v>230</v>
      </c>
      <c r="G10" s="431" t="s">
        <v>231</v>
      </c>
      <c r="H10" s="432"/>
      <c r="I10" s="432"/>
      <c r="J10" s="432"/>
      <c r="K10" s="433"/>
    </row>
    <row r="11" spans="1:11" ht="18" customHeight="1">
      <c r="A11" s="434" t="s">
        <v>187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6"/>
    </row>
    <row r="12" spans="1:11" ht="18" customHeight="1">
      <c r="A12" s="100" t="s">
        <v>88</v>
      </c>
      <c r="B12" s="104" t="s">
        <v>84</v>
      </c>
      <c r="C12" s="104" t="s">
        <v>85</v>
      </c>
      <c r="D12" s="114"/>
      <c r="E12" s="101" t="s">
        <v>86</v>
      </c>
      <c r="F12" s="104" t="s">
        <v>84</v>
      </c>
      <c r="G12" s="104" t="s">
        <v>85</v>
      </c>
      <c r="H12" s="104"/>
      <c r="I12" s="101" t="s">
        <v>232</v>
      </c>
      <c r="J12" s="104" t="s">
        <v>84</v>
      </c>
      <c r="K12" s="121" t="s">
        <v>85</v>
      </c>
    </row>
    <row r="13" spans="1:11" ht="18" customHeight="1">
      <c r="A13" s="100" t="s">
        <v>91</v>
      </c>
      <c r="B13" s="104" t="s">
        <v>84</v>
      </c>
      <c r="C13" s="104" t="s">
        <v>85</v>
      </c>
      <c r="D13" s="114"/>
      <c r="E13" s="101" t="s">
        <v>96</v>
      </c>
      <c r="F13" s="104" t="s">
        <v>84</v>
      </c>
      <c r="G13" s="104" t="s">
        <v>85</v>
      </c>
      <c r="H13" s="104"/>
      <c r="I13" s="101" t="s">
        <v>233</v>
      </c>
      <c r="J13" s="104" t="s">
        <v>84</v>
      </c>
      <c r="K13" s="121" t="s">
        <v>85</v>
      </c>
    </row>
    <row r="14" spans="1:11" ht="18" customHeight="1">
      <c r="A14" s="106" t="s">
        <v>234</v>
      </c>
      <c r="B14" s="109" t="s">
        <v>84</v>
      </c>
      <c r="C14" s="109" t="s">
        <v>85</v>
      </c>
      <c r="D14" s="115"/>
      <c r="E14" s="107" t="s">
        <v>235</v>
      </c>
      <c r="F14" s="109" t="s">
        <v>84</v>
      </c>
      <c r="G14" s="109" t="s">
        <v>85</v>
      </c>
      <c r="H14" s="109"/>
      <c r="I14" s="107" t="s">
        <v>236</v>
      </c>
      <c r="J14" s="109" t="s">
        <v>84</v>
      </c>
      <c r="K14" s="122" t="s">
        <v>85</v>
      </c>
    </row>
    <row r="15" spans="1:11" ht="18" customHeight="1">
      <c r="A15" s="110"/>
      <c r="B15" s="116"/>
      <c r="C15" s="116"/>
      <c r="D15" s="111"/>
      <c r="E15" s="110"/>
      <c r="F15" s="116"/>
      <c r="G15" s="116"/>
      <c r="H15" s="116"/>
      <c r="I15" s="110"/>
      <c r="J15" s="116"/>
      <c r="K15" s="116"/>
    </row>
    <row r="16" spans="1:11" s="93" customFormat="1" ht="18" customHeight="1">
      <c r="A16" s="381" t="s">
        <v>237</v>
      </c>
      <c r="B16" s="382"/>
      <c r="C16" s="382"/>
      <c r="D16" s="382"/>
      <c r="E16" s="382"/>
      <c r="F16" s="382"/>
      <c r="G16" s="382"/>
      <c r="H16" s="382"/>
      <c r="I16" s="382"/>
      <c r="J16" s="382"/>
      <c r="K16" s="383"/>
    </row>
    <row r="17" spans="1:11" ht="18" customHeight="1">
      <c r="A17" s="315" t="s">
        <v>238</v>
      </c>
      <c r="B17" s="316"/>
      <c r="C17" s="316"/>
      <c r="D17" s="316"/>
      <c r="E17" s="316"/>
      <c r="F17" s="316"/>
      <c r="G17" s="316"/>
      <c r="H17" s="316"/>
      <c r="I17" s="316"/>
      <c r="J17" s="316"/>
      <c r="K17" s="437"/>
    </row>
    <row r="18" spans="1:11" ht="18" customHeight="1">
      <c r="A18" s="315" t="s">
        <v>239</v>
      </c>
      <c r="B18" s="316"/>
      <c r="C18" s="316"/>
      <c r="D18" s="316"/>
      <c r="E18" s="316"/>
      <c r="F18" s="316"/>
      <c r="G18" s="316"/>
      <c r="H18" s="316"/>
      <c r="I18" s="316"/>
      <c r="J18" s="316"/>
      <c r="K18" s="437"/>
    </row>
    <row r="19" spans="1:11" ht="21.95" customHeight="1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40"/>
    </row>
    <row r="20" spans="1:11" ht="21.95" customHeight="1">
      <c r="A20" s="441"/>
      <c r="B20" s="442"/>
      <c r="C20" s="442"/>
      <c r="D20" s="442"/>
      <c r="E20" s="442"/>
      <c r="F20" s="442"/>
      <c r="G20" s="442"/>
      <c r="H20" s="442"/>
      <c r="I20" s="442"/>
      <c r="J20" s="442"/>
      <c r="K20" s="443"/>
    </row>
    <row r="21" spans="1:11" ht="21.95" customHeight="1">
      <c r="A21" s="441"/>
      <c r="B21" s="442"/>
      <c r="C21" s="442"/>
      <c r="D21" s="442"/>
      <c r="E21" s="442"/>
      <c r="F21" s="442"/>
      <c r="G21" s="442"/>
      <c r="H21" s="442"/>
      <c r="I21" s="442"/>
      <c r="J21" s="442"/>
      <c r="K21" s="443"/>
    </row>
    <row r="22" spans="1:11" ht="21.95" customHeight="1">
      <c r="A22" s="441"/>
      <c r="B22" s="442"/>
      <c r="C22" s="442"/>
      <c r="D22" s="442"/>
      <c r="E22" s="442"/>
      <c r="F22" s="442"/>
      <c r="G22" s="442"/>
      <c r="H22" s="442"/>
      <c r="I22" s="442"/>
      <c r="J22" s="442"/>
      <c r="K22" s="443"/>
    </row>
    <row r="23" spans="1:11" ht="21.95" customHeight="1">
      <c r="A23" s="444"/>
      <c r="B23" s="445"/>
      <c r="C23" s="445"/>
      <c r="D23" s="445"/>
      <c r="E23" s="445"/>
      <c r="F23" s="445"/>
      <c r="G23" s="445"/>
      <c r="H23" s="445"/>
      <c r="I23" s="445"/>
      <c r="J23" s="445"/>
      <c r="K23" s="446"/>
    </row>
    <row r="24" spans="1:11" ht="18" customHeight="1">
      <c r="A24" s="315" t="s">
        <v>122</v>
      </c>
      <c r="B24" s="316"/>
      <c r="C24" s="104" t="s">
        <v>64</v>
      </c>
      <c r="D24" s="104" t="s">
        <v>65</v>
      </c>
      <c r="E24" s="384"/>
      <c r="F24" s="384"/>
      <c r="G24" s="384"/>
      <c r="H24" s="384"/>
      <c r="I24" s="384"/>
      <c r="J24" s="384"/>
      <c r="K24" s="385"/>
    </row>
    <row r="25" spans="1:11" ht="18" customHeight="1">
      <c r="A25" s="118" t="s">
        <v>240</v>
      </c>
      <c r="B25" s="447"/>
      <c r="C25" s="447"/>
      <c r="D25" s="447"/>
      <c r="E25" s="447"/>
      <c r="F25" s="447"/>
      <c r="G25" s="447"/>
      <c r="H25" s="447"/>
      <c r="I25" s="447"/>
      <c r="J25" s="447"/>
      <c r="K25" s="448"/>
    </row>
    <row r="26" spans="1:11">
      <c r="A26" s="449"/>
      <c r="B26" s="449"/>
      <c r="C26" s="449"/>
      <c r="D26" s="449"/>
      <c r="E26" s="449"/>
      <c r="F26" s="449"/>
      <c r="G26" s="449"/>
      <c r="H26" s="449"/>
      <c r="I26" s="449"/>
      <c r="J26" s="449"/>
      <c r="K26" s="449"/>
    </row>
    <row r="27" spans="1:11" ht="20.100000000000001" customHeight="1">
      <c r="A27" s="450" t="s">
        <v>241</v>
      </c>
      <c r="B27" s="429"/>
      <c r="C27" s="429"/>
      <c r="D27" s="429"/>
      <c r="E27" s="429"/>
      <c r="F27" s="429"/>
      <c r="G27" s="429"/>
      <c r="H27" s="429"/>
      <c r="I27" s="429"/>
      <c r="J27" s="429"/>
      <c r="K27" s="124" t="s">
        <v>242</v>
      </c>
    </row>
    <row r="28" spans="1:11" ht="23.1" customHeight="1">
      <c r="A28" s="451" t="s">
        <v>194</v>
      </c>
      <c r="B28" s="452"/>
      <c r="C28" s="452"/>
      <c r="D28" s="452"/>
      <c r="E28" s="452"/>
      <c r="F28" s="452"/>
      <c r="G28" s="452"/>
      <c r="H28" s="452"/>
      <c r="I28" s="452"/>
      <c r="J28" s="452"/>
      <c r="K28" s="125">
        <v>1</v>
      </c>
    </row>
    <row r="29" spans="1:11" ht="23.1" customHeight="1">
      <c r="A29" s="451" t="s">
        <v>243</v>
      </c>
      <c r="B29" s="452"/>
      <c r="C29" s="452"/>
      <c r="D29" s="452"/>
      <c r="E29" s="452"/>
      <c r="F29" s="452"/>
      <c r="G29" s="452"/>
      <c r="H29" s="452"/>
      <c r="I29" s="452"/>
      <c r="J29" s="452"/>
      <c r="K29" s="126">
        <v>1</v>
      </c>
    </row>
    <row r="30" spans="1:11" ht="23.1" customHeight="1">
      <c r="A30" s="451" t="s">
        <v>244</v>
      </c>
      <c r="B30" s="452"/>
      <c r="C30" s="452"/>
      <c r="D30" s="452"/>
      <c r="E30" s="452"/>
      <c r="F30" s="452"/>
      <c r="G30" s="452"/>
      <c r="H30" s="452"/>
      <c r="I30" s="452"/>
      <c r="J30" s="452"/>
      <c r="K30" s="126">
        <v>1</v>
      </c>
    </row>
    <row r="31" spans="1:11" ht="23.1" customHeight="1">
      <c r="A31" s="451"/>
      <c r="B31" s="452"/>
      <c r="C31" s="452"/>
      <c r="D31" s="452"/>
      <c r="E31" s="452"/>
      <c r="F31" s="452"/>
      <c r="G31" s="452"/>
      <c r="H31" s="452"/>
      <c r="I31" s="452"/>
      <c r="J31" s="452"/>
      <c r="K31" s="126"/>
    </row>
    <row r="32" spans="1:11" ht="23.1" customHeight="1">
      <c r="A32" s="451"/>
      <c r="B32" s="452"/>
      <c r="C32" s="452"/>
      <c r="D32" s="452"/>
      <c r="E32" s="452"/>
      <c r="F32" s="452"/>
      <c r="G32" s="452"/>
      <c r="H32" s="452"/>
      <c r="I32" s="452"/>
      <c r="J32" s="452"/>
      <c r="K32" s="126"/>
    </row>
    <row r="33" spans="1:13" ht="23.1" customHeight="1">
      <c r="A33" s="451"/>
      <c r="B33" s="452"/>
      <c r="C33" s="452"/>
      <c r="D33" s="452"/>
      <c r="E33" s="452"/>
      <c r="F33" s="452"/>
      <c r="G33" s="452"/>
      <c r="H33" s="452"/>
      <c r="I33" s="452"/>
      <c r="J33" s="452"/>
      <c r="K33" s="126"/>
    </row>
    <row r="34" spans="1:13" ht="23.1" customHeight="1">
      <c r="A34" s="451"/>
      <c r="B34" s="452"/>
      <c r="C34" s="452"/>
      <c r="D34" s="452"/>
      <c r="E34" s="452"/>
      <c r="F34" s="452"/>
      <c r="G34" s="452"/>
      <c r="H34" s="452"/>
      <c r="I34" s="452"/>
      <c r="J34" s="452"/>
      <c r="K34" s="123"/>
    </row>
    <row r="35" spans="1:13" ht="23.1" customHeight="1">
      <c r="A35" s="451"/>
      <c r="B35" s="452"/>
      <c r="C35" s="452"/>
      <c r="D35" s="452"/>
      <c r="E35" s="452"/>
      <c r="F35" s="452"/>
      <c r="G35" s="452"/>
      <c r="H35" s="452"/>
      <c r="I35" s="452"/>
      <c r="J35" s="452"/>
      <c r="K35" s="127"/>
    </row>
    <row r="36" spans="1:13" ht="23.1" customHeight="1">
      <c r="A36" s="453" t="s">
        <v>245</v>
      </c>
      <c r="B36" s="454"/>
      <c r="C36" s="454"/>
      <c r="D36" s="454"/>
      <c r="E36" s="454"/>
      <c r="F36" s="454"/>
      <c r="G36" s="454"/>
      <c r="H36" s="454"/>
      <c r="I36" s="454"/>
      <c r="J36" s="454"/>
      <c r="K36" s="128">
        <f>SUM(K28:K35)</f>
        <v>3</v>
      </c>
    </row>
    <row r="37" spans="1:13" ht="18.75" customHeight="1">
      <c r="A37" s="455" t="s">
        <v>246</v>
      </c>
      <c r="B37" s="456"/>
      <c r="C37" s="456"/>
      <c r="D37" s="456"/>
      <c r="E37" s="456"/>
      <c r="F37" s="456"/>
      <c r="G37" s="456"/>
      <c r="H37" s="456"/>
      <c r="I37" s="456"/>
      <c r="J37" s="456"/>
      <c r="K37" s="457"/>
    </row>
    <row r="38" spans="1:13" s="94" customFormat="1" ht="18.75" customHeight="1">
      <c r="A38" s="315" t="s">
        <v>247</v>
      </c>
      <c r="B38" s="316"/>
      <c r="C38" s="316"/>
      <c r="D38" s="384" t="s">
        <v>248</v>
      </c>
      <c r="E38" s="384"/>
      <c r="F38" s="458" t="s">
        <v>249</v>
      </c>
      <c r="G38" s="459"/>
      <c r="H38" s="316" t="s">
        <v>250</v>
      </c>
      <c r="I38" s="316"/>
      <c r="J38" s="316" t="s">
        <v>251</v>
      </c>
      <c r="K38" s="437"/>
    </row>
    <row r="39" spans="1:13" ht="18.75" customHeight="1">
      <c r="A39" s="102" t="s">
        <v>123</v>
      </c>
      <c r="B39" s="316" t="s">
        <v>252</v>
      </c>
      <c r="C39" s="316"/>
      <c r="D39" s="316"/>
      <c r="E39" s="316"/>
      <c r="F39" s="316"/>
      <c r="G39" s="316"/>
      <c r="H39" s="316"/>
      <c r="I39" s="316"/>
      <c r="J39" s="316"/>
      <c r="K39" s="437"/>
      <c r="M39" s="94"/>
    </row>
    <row r="40" spans="1:13" ht="24" customHeight="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437"/>
    </row>
    <row r="41" spans="1:13" ht="24" customHeight="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437"/>
    </row>
    <row r="42" spans="1:13" ht="32.1" customHeight="1">
      <c r="A42" s="106" t="s">
        <v>135</v>
      </c>
      <c r="B42" s="460" t="s">
        <v>253</v>
      </c>
      <c r="C42" s="460"/>
      <c r="D42" s="107" t="s">
        <v>254</v>
      </c>
      <c r="E42" s="115" t="s">
        <v>138</v>
      </c>
      <c r="F42" s="119">
        <v>44894</v>
      </c>
      <c r="G42" s="120"/>
      <c r="H42" s="461" t="s">
        <v>140</v>
      </c>
      <c r="I42" s="461"/>
      <c r="J42" s="460" t="s">
        <v>141</v>
      </c>
      <c r="K42" s="46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47625</xdr:rowOff>
                  </from>
                  <to>
                    <xdr:col>3</xdr:col>
                    <xdr:colOff>590550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23</xdr:row>
                    <xdr:rowOff>38100</xdr:rowOff>
                  </from>
                  <to>
                    <xdr:col>2</xdr:col>
                    <xdr:colOff>638175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5"/>
  <sheetViews>
    <sheetView workbookViewId="0">
      <selection activeCell="F10" sqref="F10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9.125" style="41" customWidth="1"/>
    <col min="10" max="10" width="10.5" style="41" customWidth="1"/>
    <col min="11" max="14" width="9.75" style="41" customWidth="1"/>
    <col min="15" max="15" width="9.75" style="43" customWidth="1"/>
    <col min="16" max="253" width="9" style="41"/>
    <col min="254" max="16384" width="9" style="44"/>
  </cols>
  <sheetData>
    <row r="1" spans="1:256" s="41" customFormat="1" ht="29.1" customHeight="1">
      <c r="A1" s="338" t="s">
        <v>143</v>
      </c>
      <c r="B1" s="340"/>
      <c r="C1" s="339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7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1" customFormat="1" ht="20.100000000000001" customHeight="1">
      <c r="A2" s="46" t="s">
        <v>60</v>
      </c>
      <c r="B2" s="416"/>
      <c r="C2" s="416"/>
      <c r="D2" s="47"/>
      <c r="E2" s="463"/>
      <c r="F2" s="463"/>
      <c r="G2" s="463"/>
      <c r="H2" s="352"/>
      <c r="I2" s="75" t="s">
        <v>55</v>
      </c>
      <c r="J2" s="344" t="s">
        <v>56</v>
      </c>
      <c r="K2" s="344"/>
      <c r="L2" s="344"/>
      <c r="M2" s="344"/>
      <c r="N2" s="345"/>
      <c r="O2" s="76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spans="1:256" s="41" customFormat="1" ht="16.5">
      <c r="A3" s="48" t="s">
        <v>199</v>
      </c>
      <c r="B3" s="49"/>
      <c r="C3" s="49"/>
      <c r="D3" s="49"/>
      <c r="E3" s="49"/>
      <c r="F3" s="49"/>
      <c r="G3" s="49"/>
      <c r="H3" s="353"/>
      <c r="I3" s="77" t="s">
        <v>200</v>
      </c>
      <c r="J3" s="77" t="s">
        <v>109</v>
      </c>
      <c r="K3" s="77" t="s">
        <v>110</v>
      </c>
      <c r="L3" s="77" t="s">
        <v>111</v>
      </c>
      <c r="M3" s="77" t="s">
        <v>112</v>
      </c>
      <c r="N3" s="77" t="s">
        <v>255</v>
      </c>
      <c r="O3" s="78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s="41" customFormat="1" ht="17.100000000000001" customHeight="1">
      <c r="A4" s="48" t="s">
        <v>201</v>
      </c>
      <c r="B4" s="49"/>
      <c r="C4" s="49"/>
      <c r="D4" s="49"/>
      <c r="E4" s="50"/>
      <c r="F4" s="50"/>
      <c r="G4" s="50"/>
      <c r="H4" s="353"/>
      <c r="I4" s="79"/>
      <c r="J4" s="79"/>
      <c r="K4" s="79"/>
      <c r="L4" s="79"/>
      <c r="M4" s="79"/>
      <c r="N4" s="79"/>
      <c r="O4" s="80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41" customFormat="1" ht="16.5">
      <c r="A5" s="48"/>
      <c r="B5" s="51"/>
      <c r="C5" s="51"/>
      <c r="D5" s="51"/>
      <c r="E5" s="51"/>
      <c r="F5" s="51"/>
      <c r="G5" s="51"/>
      <c r="H5" s="354"/>
      <c r="I5" s="79"/>
      <c r="J5" s="79"/>
      <c r="K5" s="79"/>
      <c r="L5" s="79"/>
      <c r="M5" s="79"/>
      <c r="N5" s="79"/>
      <c r="O5" s="81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41" customFormat="1" ht="21" customHeight="1">
      <c r="A6" s="48"/>
      <c r="B6" s="51"/>
      <c r="C6" s="51"/>
      <c r="D6" s="51"/>
      <c r="E6" s="51"/>
      <c r="F6" s="51"/>
      <c r="G6" s="51"/>
      <c r="H6" s="354"/>
      <c r="I6" s="79"/>
      <c r="J6" s="79"/>
      <c r="K6" s="82"/>
      <c r="L6" s="79"/>
      <c r="M6" s="79"/>
      <c r="N6" s="79"/>
      <c r="O6" s="8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41" customFormat="1" ht="21" customHeight="1">
      <c r="A7" s="48"/>
      <c r="B7" s="51"/>
      <c r="C7" s="51"/>
      <c r="D7" s="51"/>
      <c r="E7" s="51"/>
      <c r="F7" s="51"/>
      <c r="G7" s="51"/>
      <c r="H7" s="354"/>
      <c r="I7" s="84"/>
      <c r="J7" s="84"/>
      <c r="K7" s="84"/>
      <c r="L7" s="84"/>
      <c r="M7" s="84"/>
      <c r="N7" s="84"/>
      <c r="O7" s="85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41" customFormat="1" ht="21" customHeight="1">
      <c r="A8" s="48"/>
      <c r="B8" s="51"/>
      <c r="C8" s="51"/>
      <c r="D8" s="51"/>
      <c r="E8" s="51"/>
      <c r="F8" s="51"/>
      <c r="G8" s="51"/>
      <c r="H8" s="354"/>
      <c r="I8" s="84"/>
      <c r="J8" s="84"/>
      <c r="K8" s="84"/>
      <c r="L8" s="84"/>
      <c r="M8" s="84"/>
      <c r="N8" s="84"/>
      <c r="O8" s="85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1" customFormat="1" ht="21" customHeight="1">
      <c r="A9" s="48"/>
      <c r="B9" s="51"/>
      <c r="C9" s="51"/>
      <c r="D9" s="51"/>
      <c r="E9" s="51"/>
      <c r="F9" s="51"/>
      <c r="G9" s="51"/>
      <c r="H9" s="354"/>
      <c r="I9" s="84"/>
      <c r="J9" s="84"/>
      <c r="K9" s="84"/>
      <c r="L9" s="84"/>
      <c r="M9" s="84"/>
      <c r="N9" s="84"/>
      <c r="O9" s="85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41" customFormat="1" ht="21" customHeight="1">
      <c r="A10" s="52"/>
      <c r="B10" s="53"/>
      <c r="C10" s="53"/>
      <c r="D10" s="53"/>
      <c r="E10" s="53"/>
      <c r="F10" s="53"/>
      <c r="G10" s="53"/>
      <c r="H10" s="354"/>
      <c r="I10" s="84"/>
      <c r="J10" s="84"/>
      <c r="K10" s="84"/>
      <c r="L10" s="84"/>
      <c r="M10" s="84"/>
      <c r="N10" s="84"/>
      <c r="O10" s="85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41" customFormat="1" ht="21" customHeight="1">
      <c r="A11" s="52"/>
      <c r="B11" s="53"/>
      <c r="C11" s="53"/>
      <c r="D11" s="53"/>
      <c r="E11" s="53"/>
      <c r="F11" s="53"/>
      <c r="G11" s="53"/>
      <c r="H11" s="354"/>
      <c r="I11" s="84"/>
      <c r="J11" s="84"/>
      <c r="K11" s="84"/>
      <c r="L11" s="84"/>
      <c r="M11" s="84"/>
      <c r="N11" s="84"/>
      <c r="O11" s="85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41" customFormat="1" ht="21" customHeight="1">
      <c r="A12" s="52"/>
      <c r="B12" s="54"/>
      <c r="C12" s="54"/>
      <c r="D12" s="54"/>
      <c r="E12" s="54"/>
      <c r="F12" s="54"/>
      <c r="G12" s="54"/>
      <c r="H12" s="354"/>
      <c r="I12" s="84"/>
      <c r="J12" s="84"/>
      <c r="K12" s="84"/>
      <c r="L12" s="84"/>
      <c r="M12" s="84"/>
      <c r="N12" s="84"/>
      <c r="O12" s="85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41" customFormat="1" ht="21" customHeight="1">
      <c r="A13" s="55"/>
      <c r="B13" s="56"/>
      <c r="C13" s="56"/>
      <c r="D13" s="56"/>
      <c r="E13" s="56"/>
      <c r="F13" s="56"/>
      <c r="G13" s="56"/>
      <c r="H13" s="354"/>
      <c r="I13" s="84"/>
      <c r="J13" s="84"/>
      <c r="K13" s="84"/>
      <c r="L13" s="84"/>
      <c r="M13" s="84"/>
      <c r="N13" s="84"/>
      <c r="O13" s="85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41" customFormat="1" ht="21" customHeight="1">
      <c r="A14" s="57"/>
      <c r="B14" s="58"/>
      <c r="C14" s="58"/>
      <c r="D14" s="59"/>
      <c r="E14" s="58"/>
      <c r="F14" s="58"/>
      <c r="G14" s="58"/>
      <c r="H14" s="354"/>
      <c r="I14" s="84"/>
      <c r="J14" s="84"/>
      <c r="K14" s="84"/>
      <c r="L14" s="84"/>
      <c r="M14" s="84"/>
      <c r="N14" s="84"/>
      <c r="O14" s="85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41" customFormat="1" ht="21" customHeight="1">
      <c r="A15" s="57"/>
      <c r="B15" s="58"/>
      <c r="C15" s="58"/>
      <c r="D15" s="59"/>
      <c r="E15" s="58"/>
      <c r="F15" s="58"/>
      <c r="G15" s="58"/>
      <c r="H15" s="354"/>
      <c r="I15" s="84"/>
      <c r="J15" s="84"/>
      <c r="K15" s="84"/>
      <c r="L15" s="84"/>
      <c r="M15" s="84"/>
      <c r="N15" s="84"/>
      <c r="O15" s="85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41" customFormat="1" ht="21" customHeight="1">
      <c r="A16" s="57"/>
      <c r="B16" s="58"/>
      <c r="C16" s="58"/>
      <c r="D16" s="59"/>
      <c r="E16" s="58"/>
      <c r="F16" s="58"/>
      <c r="G16" s="58"/>
      <c r="H16" s="354"/>
      <c r="I16" s="84"/>
      <c r="J16" s="84"/>
      <c r="K16" s="84"/>
      <c r="L16" s="84"/>
      <c r="M16" s="84"/>
      <c r="N16" s="84"/>
      <c r="O16" s="85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41" customFormat="1" ht="21" customHeight="1">
      <c r="A17" s="57"/>
      <c r="B17" s="58"/>
      <c r="C17" s="58"/>
      <c r="D17" s="59"/>
      <c r="E17" s="58"/>
      <c r="F17" s="58"/>
      <c r="G17" s="58"/>
      <c r="H17" s="354"/>
      <c r="I17" s="84"/>
      <c r="J17" s="84"/>
      <c r="K17" s="84"/>
      <c r="L17" s="84"/>
      <c r="M17" s="84"/>
      <c r="N17" s="84"/>
      <c r="O17" s="85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41" customFormat="1" ht="21" customHeight="1">
      <c r="A18" s="57"/>
      <c r="B18" s="58"/>
      <c r="C18" s="58"/>
      <c r="D18" s="60"/>
      <c r="E18" s="58"/>
      <c r="F18" s="58"/>
      <c r="G18" s="58"/>
      <c r="H18" s="354"/>
      <c r="I18" s="84"/>
      <c r="J18" s="84"/>
      <c r="K18" s="84"/>
      <c r="L18" s="84"/>
      <c r="M18" s="84"/>
      <c r="N18" s="84"/>
      <c r="O18" s="85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41" customFormat="1" ht="21" customHeight="1">
      <c r="A19" s="61"/>
      <c r="B19" s="62"/>
      <c r="C19" s="62"/>
      <c r="D19" s="62"/>
      <c r="E19" s="62"/>
      <c r="F19" s="62"/>
      <c r="G19" s="62"/>
      <c r="H19" s="354"/>
      <c r="I19" s="84"/>
      <c r="J19" s="84"/>
      <c r="K19" s="84"/>
      <c r="L19" s="84"/>
      <c r="M19" s="84"/>
      <c r="N19" s="84"/>
      <c r="O19" s="85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41" customFormat="1" ht="21" customHeight="1">
      <c r="A20" s="63"/>
      <c r="B20" s="64"/>
      <c r="C20" s="64"/>
      <c r="D20" s="64"/>
      <c r="E20" s="64"/>
      <c r="F20" s="64"/>
      <c r="G20" s="64"/>
      <c r="H20" s="354"/>
      <c r="I20" s="84"/>
      <c r="J20" s="84"/>
      <c r="K20" s="84"/>
      <c r="L20" s="84"/>
      <c r="M20" s="84"/>
      <c r="N20" s="84"/>
      <c r="O20" s="85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41" customFormat="1" ht="21" customHeight="1">
      <c r="A21" s="65"/>
      <c r="B21" s="66"/>
      <c r="C21" s="66"/>
      <c r="D21" s="67"/>
      <c r="E21" s="66"/>
      <c r="F21" s="66"/>
      <c r="G21" s="66"/>
      <c r="H21" s="355"/>
      <c r="I21" s="86"/>
      <c r="J21" s="86"/>
      <c r="K21" s="87"/>
      <c r="L21" s="86"/>
      <c r="M21" s="86"/>
      <c r="N21" s="87"/>
      <c r="O21" s="88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41" customFormat="1" ht="16.5">
      <c r="A22" s="68"/>
      <c r="B22" s="69"/>
      <c r="C22" s="69"/>
      <c r="D22" s="70"/>
      <c r="E22" s="69"/>
      <c r="F22" s="69"/>
      <c r="G22" s="71"/>
      <c r="O22" s="74"/>
      <c r="P22" s="8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41" customFormat="1">
      <c r="A23" s="72" t="s">
        <v>173</v>
      </c>
      <c r="B23" s="72"/>
      <c r="C23" s="73"/>
      <c r="O23" s="7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41" customFormat="1">
      <c r="C24" s="42"/>
      <c r="I24" s="90" t="s">
        <v>174</v>
      </c>
      <c r="J24" s="91">
        <v>44894</v>
      </c>
      <c r="K24" s="90" t="s">
        <v>175</v>
      </c>
      <c r="L24" s="90" t="s">
        <v>138</v>
      </c>
      <c r="M24" s="90" t="s">
        <v>176</v>
      </c>
      <c r="N24" s="92" t="s">
        <v>141</v>
      </c>
      <c r="O24" s="7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41" customFormat="1">
      <c r="C25" s="42"/>
      <c r="O25" s="43"/>
      <c r="IU25" s="44"/>
      <c r="IV25" s="44"/>
    </row>
  </sheetData>
  <mergeCells count="5">
    <mergeCell ref="A1:N1"/>
    <mergeCell ref="B2:C2"/>
    <mergeCell ref="E2:G2"/>
    <mergeCell ref="J2:N2"/>
    <mergeCell ref="H2:H21"/>
  </mergeCells>
  <phoneticPr fontId="67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15" zoomScaleNormal="115" workbookViewId="0">
      <selection activeCell="B4" sqref="B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0.62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64" t="s">
        <v>256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5" s="2" customFormat="1" ht="18" customHeight="1">
      <c r="A2" s="473" t="s">
        <v>257</v>
      </c>
      <c r="B2" s="474" t="s">
        <v>258</v>
      </c>
      <c r="C2" s="474" t="s">
        <v>259</v>
      </c>
      <c r="D2" s="474" t="s">
        <v>260</v>
      </c>
      <c r="E2" s="474" t="s">
        <v>261</v>
      </c>
      <c r="F2" s="474" t="s">
        <v>262</v>
      </c>
      <c r="G2" s="474" t="s">
        <v>263</v>
      </c>
      <c r="H2" s="474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474" t="s">
        <v>270</v>
      </c>
      <c r="O2" s="474" t="s">
        <v>271</v>
      </c>
    </row>
    <row r="3" spans="1:15" s="2" customFormat="1" ht="18" customHeight="1">
      <c r="A3" s="473"/>
      <c r="B3" s="475"/>
      <c r="C3" s="475"/>
      <c r="D3" s="475"/>
      <c r="E3" s="475"/>
      <c r="F3" s="475"/>
      <c r="G3" s="475"/>
      <c r="H3" s="475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475"/>
      <c r="O3" s="475"/>
    </row>
    <row r="4" spans="1:15" ht="14.25" customHeight="1">
      <c r="A4" s="20">
        <v>1</v>
      </c>
      <c r="B4" s="18" t="s">
        <v>272</v>
      </c>
      <c r="C4" s="18" t="s">
        <v>273</v>
      </c>
      <c r="D4" s="18" t="s">
        <v>116</v>
      </c>
      <c r="E4" s="10" t="s">
        <v>61</v>
      </c>
      <c r="F4" s="18" t="s">
        <v>274</v>
      </c>
      <c r="G4" s="6" t="s">
        <v>64</v>
      </c>
      <c r="H4" s="6" t="s">
        <v>64</v>
      </c>
      <c r="I4" s="20">
        <v>2</v>
      </c>
      <c r="J4" s="20">
        <v>0</v>
      </c>
      <c r="K4" s="20">
        <v>2</v>
      </c>
      <c r="L4" s="20">
        <v>0</v>
      </c>
      <c r="M4" s="20">
        <v>1</v>
      </c>
      <c r="N4" s="20">
        <f>SUM(I4:M4)</f>
        <v>5</v>
      </c>
      <c r="O4" s="6"/>
    </row>
    <row r="5" spans="1:15" ht="14.25" customHeight="1">
      <c r="A5" s="20"/>
      <c r="B5" s="20"/>
      <c r="C5" s="37"/>
      <c r="D5" s="20"/>
      <c r="E5" s="10"/>
      <c r="F5" s="36"/>
      <c r="G5" s="6"/>
      <c r="H5" s="6"/>
      <c r="I5" s="20"/>
      <c r="J5" s="20"/>
      <c r="K5" s="20"/>
      <c r="L5" s="20"/>
      <c r="M5" s="20"/>
      <c r="N5" s="20"/>
      <c r="O5" s="6"/>
    </row>
    <row r="6" spans="1:15" ht="14.25" customHeight="1">
      <c r="A6" s="20"/>
      <c r="B6" s="20"/>
      <c r="C6" s="37"/>
      <c r="D6" s="20"/>
      <c r="E6" s="10"/>
      <c r="F6" s="36"/>
      <c r="G6" s="6"/>
      <c r="H6" s="6"/>
      <c r="I6" s="20"/>
      <c r="J6" s="20"/>
      <c r="K6" s="20"/>
      <c r="L6" s="20"/>
      <c r="M6" s="20"/>
      <c r="N6" s="20"/>
      <c r="O6" s="7"/>
    </row>
    <row r="7" spans="1:15" ht="14.25" customHeight="1">
      <c r="A7" s="20"/>
      <c r="B7" s="20"/>
      <c r="C7" s="7"/>
      <c r="D7" s="20"/>
      <c r="E7" s="6"/>
      <c r="F7" s="6"/>
      <c r="G7" s="6"/>
      <c r="H7" s="6"/>
      <c r="I7" s="20"/>
      <c r="J7" s="20"/>
      <c r="K7" s="20"/>
      <c r="L7" s="20"/>
      <c r="M7" s="20"/>
      <c r="N7" s="20"/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3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65" t="s">
        <v>275</v>
      </c>
      <c r="B10" s="466"/>
      <c r="C10" s="466"/>
      <c r="D10" s="467"/>
      <c r="E10" s="468"/>
      <c r="F10" s="469"/>
      <c r="G10" s="469"/>
      <c r="H10" s="469"/>
      <c r="I10" s="470"/>
      <c r="J10" s="465" t="s">
        <v>276</v>
      </c>
      <c r="K10" s="466"/>
      <c r="L10" s="466"/>
      <c r="M10" s="467"/>
      <c r="N10" s="15"/>
      <c r="O10" s="17"/>
    </row>
    <row r="11" spans="1:15" ht="72.95" customHeight="1">
      <c r="A11" s="471" t="s">
        <v>277</v>
      </c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7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2022-12-03T08:45:05Z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C3FDC08DC58C442DA4AD0192998DA41B</vt:lpwstr>
  </property>
  <property fmtid="{D5CDD505-2E9C-101B-9397-08002B2CF9AE}" pid="4" name="KSOReadingLayout">
    <vt:bool>true</vt:bool>
  </property>
</Properties>
</file>