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TAJJAL82234\11-23尾期1280件\"/>
    </mc:Choice>
  </mc:AlternateContent>
  <xr:revisionPtr revIDLastSave="0" documentId="13_ncr:1_{FCA6264F-9318-4B6E-83C4-7FC40D40CFE4}" xr6:coauthVersionLast="47" xr6:coauthVersionMax="47" xr10:uidLastSave="{00000000-0000-0000-0000-000000000000}"/>
  <bookViews>
    <workbookView xWindow="-120" yWindow="-120" windowWidth="20730" windowHeight="11160" tabRatio="834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8" r:id="rId7"/>
    <sheet name="验货尺寸表 (尾期)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8" l="1"/>
  <c r="K4" i="8"/>
  <c r="N5" i="7"/>
  <c r="N4" i="7"/>
  <c r="K36" i="18"/>
  <c r="F16" i="15"/>
  <c r="G16" i="15"/>
  <c r="H16" i="15"/>
  <c r="D16" i="15"/>
  <c r="C16" i="15"/>
  <c r="F15" i="15"/>
  <c r="G15" i="15"/>
  <c r="H15" i="15"/>
  <c r="D15" i="15"/>
  <c r="C15" i="15"/>
  <c r="F14" i="15"/>
  <c r="G14" i="15"/>
  <c r="H14" i="15"/>
  <c r="D14" i="15"/>
  <c r="C14" i="15"/>
  <c r="F11" i="15"/>
  <c r="G11" i="15"/>
  <c r="H11" i="15"/>
  <c r="D11" i="15"/>
  <c r="C11" i="15"/>
  <c r="F10" i="15"/>
  <c r="G10" i="15"/>
  <c r="H10" i="15"/>
  <c r="D10" i="15"/>
  <c r="C10" i="15"/>
  <c r="F9" i="15"/>
  <c r="G9" i="15"/>
  <c r="H9" i="15"/>
  <c r="D9" i="15"/>
  <c r="C9" i="15"/>
  <c r="F8" i="15"/>
  <c r="G8" i="15"/>
  <c r="H8" i="15"/>
  <c r="D8" i="15"/>
  <c r="C8" i="15"/>
  <c r="F7" i="15"/>
  <c r="G7" i="15"/>
  <c r="H7" i="15"/>
  <c r="D7" i="15"/>
  <c r="C7" i="15"/>
  <c r="F6" i="15"/>
  <c r="G6" i="15"/>
  <c r="H6" i="15"/>
  <c r="D6" i="15"/>
  <c r="C6" i="15"/>
</calcChain>
</file>

<file path=xl/sharedStrings.xml><?xml version="1.0" encoding="utf-8"?>
<sst xmlns="http://schemas.openxmlformats.org/spreadsheetml/2006/main" count="936" uniqueCount="412">
  <si>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</si>
  <si>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</si>
  <si>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</si>
  <si>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</si>
  <si>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</si>
  <si>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</si>
  <si>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</si>
  <si>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</si>
  <si>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</si>
  <si>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</si>
  <si>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</si>
  <si>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</si>
  <si>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</si>
  <si>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</si>
  <si>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</si>
  <si>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</si>
  <si>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</si>
  <si>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</si>
  <si>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</si>
  <si>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</si>
  <si>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</si>
  <si>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</si>
  <si>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</si>
  <si>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</si>
  <si>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</si>
  <si>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</si>
  <si>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</si>
  <si>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</si>
  <si>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</si>
  <si>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</si>
  <si>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</si>
  <si>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</si>
  <si>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</si>
  <si>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</si>
  <si>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</si>
  <si>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</si>
  <si>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</si>
  <si>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</si>
  <si>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</si>
  <si>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</si>
  <si>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</si>
  <si>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</si>
  <si>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</si>
  <si>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</si>
  <si>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</si>
  <si>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</si>
  <si>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</si>
  <si>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</si>
  <si>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</si>
  <si>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</si>
  <si>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</si>
  <si>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</si>
  <si>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</si>
  <si>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</si>
  <si>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</si>
  <si>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</si>
  <si>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</si>
  <si>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</si>
  <si>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</si>
  <si>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</si>
  <si>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</si>
  <si>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</si>
  <si>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TAJJAL82234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</si>
  <si>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</si>
  <si>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</si>
  <si>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</si>
  <si>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</si>
  <si>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</si>
  <si>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</si>
  <si>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</si>
  <si>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</si>
  <si>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</si>
  <si>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</si>
  <si>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</si>
  <si>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</si>
  <si>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</si>
  <si>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</si>
  <si>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</si>
  <si>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</si>
  <si>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CGDD22102000030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</si>
  <si>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</si>
  <si>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</si>
  <si>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</si>
  <si>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</si>
  <si>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</si>
  <si>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</si>
  <si>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</si>
  <si>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</si>
  <si>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</si>
  <si>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</si>
  <si>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</si>
  <si>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</si>
  <si>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</si>
  <si>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</si>
  <si>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</si>
  <si>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</si>
  <si>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</si>
  <si>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</si>
  <si>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</si>
  <si>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</si>
  <si>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</si>
  <si>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</si>
  <si>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</si>
  <si>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</si>
  <si>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</si>
  <si>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</si>
  <si>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</si>
  <si>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</si>
  <si>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</si>
  <si>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</si>
  <si>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</si>
  <si>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</si>
  <si>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</si>
  <si>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</si>
  <si>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</si>
  <si>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</si>
  <si>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</si>
  <si>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薄藤紫</t>
  </si>
  <si>
    <t>奶茶色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</si>
  <si>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</si>
  <si>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薄藤紫5件（洗前4件、洗后各1件）。</t>
  </si>
  <si>
    <t>洗前洗后各一件</t>
  </si>
  <si>
    <t>【规格确认】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</si>
  <si>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</si>
  <si>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</si>
  <si>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</si>
  <si>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1.领嘴不园顺。</t>
  </si>
  <si>
    <t>2.上袖溶位不均匀。</t>
  </si>
  <si>
    <t>3.后下级领起扭。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</si>
  <si>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</si>
  <si>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</si>
  <si>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</si>
  <si>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</si>
  <si>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</si>
  <si>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</si>
  <si>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</si>
  <si>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</si>
  <si>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</si>
  <si>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</si>
  <si>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</si>
  <si>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</si>
  <si>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</si>
  <si>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</si>
  <si>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</si>
  <si>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</si>
  <si>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</si>
  <si>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</si>
  <si>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</si>
  <si>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</si>
  <si>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</si>
  <si>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2XL</t>
  </si>
  <si>
    <t>150/80B</t>
  </si>
  <si>
    <t>155/84B</t>
  </si>
  <si>
    <t>160/88B</t>
  </si>
  <si>
    <t>165/92B</t>
  </si>
  <si>
    <t>170/96B</t>
  </si>
  <si>
    <t>175/100B</t>
  </si>
  <si>
    <t>紫色</t>
  </si>
  <si>
    <t>洗前</t>
  </si>
  <si>
    <t>洗后</t>
  </si>
  <si>
    <t>后中长</t>
  </si>
  <si>
    <t>±1</t>
  </si>
  <si>
    <t>/</t>
  </si>
  <si>
    <t>胸围</t>
  </si>
  <si>
    <t>±2</t>
  </si>
  <si>
    <t>腰围</t>
  </si>
  <si>
    <t>+1</t>
  </si>
  <si>
    <t>摆围</t>
  </si>
  <si>
    <t>-1</t>
  </si>
  <si>
    <t>肩宽</t>
  </si>
  <si>
    <t>+0.8</t>
  </si>
  <si>
    <t>+0.3</t>
  </si>
  <si>
    <t>领围</t>
  </si>
  <si>
    <t>-0.5</t>
  </si>
  <si>
    <t>翻领宽</t>
  </si>
  <si>
    <t>±0.5</t>
  </si>
  <si>
    <t>-0.2</t>
  </si>
  <si>
    <t>-0.3</t>
  </si>
  <si>
    <t>领座高</t>
  </si>
  <si>
    <t>±0.3</t>
  </si>
  <si>
    <t>+0.5</t>
  </si>
  <si>
    <t>肩点袖长</t>
  </si>
  <si>
    <t>袖肥/2（参考值）</t>
  </si>
  <si>
    <t>袖口围/2(松量)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</si>
  <si>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</si>
  <si>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</si>
  <si>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</si>
  <si>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</si>
  <si>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</si>
  <si>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大装期货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</si>
  <si>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</si>
  <si>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</si>
  <si>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</si>
  <si>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</si>
  <si>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</si>
  <si>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</si>
  <si>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</si>
  <si>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</si>
  <si>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</si>
  <si>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</si>
  <si>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</si>
  <si>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</si>
  <si>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</si>
  <si>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</si>
  <si>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XXXL</t>
  </si>
  <si>
    <t>165/88B</t>
  </si>
  <si>
    <t>170/92B</t>
  </si>
  <si>
    <t>175/96B</t>
  </si>
  <si>
    <t>180/100B</t>
  </si>
  <si>
    <t>185/104B</t>
  </si>
  <si>
    <t>190/108B</t>
  </si>
  <si>
    <t>TOREAD-QC尾期检验报告书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</si>
  <si>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</si>
  <si>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</si>
  <si>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</si>
  <si>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</si>
  <si>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</si>
  <si>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</si>
  <si>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</si>
  <si>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</si>
  <si>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天津NDC仓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</si>
  <si>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</si>
  <si>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</si>
  <si>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</si>
  <si>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</si>
  <si>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</si>
  <si>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</si>
  <si>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</si>
  <si>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</si>
  <si>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</si>
  <si>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</si>
  <si>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采购凭证编号：CGDD22102000030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</si>
  <si>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</si>
  <si>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</si>
  <si>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</si>
  <si>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</si>
  <si>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</si>
  <si>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</si>
  <si>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</si>
  <si>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</si>
  <si>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</si>
  <si>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</si>
  <si>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</si>
  <si>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</si>
  <si>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</si>
  <si>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</si>
  <si>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②检验明细：齐色、齐码各5件</t>
  </si>
  <si>
    <t>情况说明：</t>
  </si>
  <si>
    <t xml:space="preserve">【问题点描述】  </t>
  </si>
  <si>
    <t>数量</t>
  </si>
  <si>
    <t>1.领嘴两边不对称，不圆顺。</t>
  </si>
  <si>
    <t>2.筒边线不顺直。</t>
  </si>
  <si>
    <t>3.袖口两边不平服。</t>
  </si>
  <si>
    <t>4.冚脚不顺直。</t>
  </si>
  <si>
    <t>合计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</si>
  <si>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</si>
  <si>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</si>
  <si>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</si>
  <si>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</si>
  <si>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</si>
  <si>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</si>
  <si>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</si>
  <si>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</si>
  <si>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</si>
  <si>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180/104B</t>
  </si>
  <si>
    <t>55</t>
  </si>
  <si>
    <t>56</t>
  </si>
  <si>
    <t>58</t>
  </si>
  <si>
    <t>60</t>
  </si>
  <si>
    <t>62</t>
  </si>
  <si>
    <t>63</t>
  </si>
  <si>
    <t>+0.5 +0.5</t>
  </si>
  <si>
    <t>/      /</t>
  </si>
  <si>
    <t>/            /</t>
  </si>
  <si>
    <t>-1      /</t>
  </si>
  <si>
    <t>-0.5    /</t>
  </si>
  <si>
    <t>82</t>
  </si>
  <si>
    <t>86</t>
  </si>
  <si>
    <t>90</t>
  </si>
  <si>
    <t>94</t>
  </si>
  <si>
    <t>98</t>
  </si>
  <si>
    <t>104</t>
  </si>
  <si>
    <t>-1  -0.5</t>
  </si>
  <si>
    <t>+1     /</t>
  </si>
  <si>
    <t>/       /</t>
  </si>
  <si>
    <t>78</t>
  </si>
  <si>
    <t>95</t>
  </si>
  <si>
    <t>101</t>
  </si>
  <si>
    <t>-1    -1</t>
  </si>
  <si>
    <t>+1     +1</t>
  </si>
  <si>
    <t>+1    +1</t>
  </si>
  <si>
    <t>103</t>
  </si>
  <si>
    <t>109</t>
  </si>
  <si>
    <t>-1-1</t>
  </si>
  <si>
    <t>/   -0.5</t>
  </si>
  <si>
    <t>36</t>
  </si>
  <si>
    <t>37</t>
  </si>
  <si>
    <t>38</t>
  </si>
  <si>
    <t>39</t>
  </si>
  <si>
    <t>40</t>
  </si>
  <si>
    <t>41.2</t>
  </si>
  <si>
    <t>/   +0.5</t>
  </si>
  <si>
    <t>/     /</t>
  </si>
  <si>
    <t>15.5</t>
  </si>
  <si>
    <t>16</t>
  </si>
  <si>
    <t>17</t>
  </si>
  <si>
    <t>19</t>
  </si>
  <si>
    <t>19.5</t>
  </si>
  <si>
    <t>/    +0.5</t>
  </si>
  <si>
    <t>-0.5 -0.5</t>
  </si>
  <si>
    <t>袖肥/2</t>
  </si>
  <si>
    <t>14.4</t>
  </si>
  <si>
    <t>15.2</t>
  </si>
  <si>
    <t>16.8</t>
  </si>
  <si>
    <t>17.6</t>
  </si>
  <si>
    <t>18.7</t>
  </si>
  <si>
    <t>+0.3  +0.5</t>
  </si>
  <si>
    <t>+0.7  +0.5</t>
  </si>
  <si>
    <t>+0.4 +0.5</t>
  </si>
  <si>
    <t>+0.3 +0.5</t>
  </si>
  <si>
    <t>袖口围/2</t>
  </si>
  <si>
    <t>14.7</t>
  </si>
  <si>
    <t>15.1</t>
  </si>
  <si>
    <t>15.9</t>
  </si>
  <si>
    <t>16.3</t>
  </si>
  <si>
    <t>16.9</t>
  </si>
  <si>
    <t xml:space="preserve">/      / </t>
  </si>
  <si>
    <t>+0.5  +0.5</t>
  </si>
  <si>
    <t>+0.7 +0.8</t>
  </si>
  <si>
    <t>前中开口长</t>
  </si>
  <si>
    <t>12</t>
  </si>
  <si>
    <t>13</t>
  </si>
  <si>
    <t>14</t>
  </si>
  <si>
    <t>下领围</t>
  </si>
  <si>
    <t>41</t>
  </si>
  <si>
    <t>42.5</t>
  </si>
  <si>
    <t>/       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</si>
  <si>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</si>
  <si>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</si>
  <si>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</si>
  <si>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</si>
  <si>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</si>
  <si>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</si>
  <si>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</si>
  <si>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</si>
  <si>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</si>
  <si>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</si>
  <si>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</si>
  <si>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</si>
  <si>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</si>
  <si>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</si>
  <si>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</si>
  <si>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</si>
  <si>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F220907139</t>
  </si>
  <si>
    <t>FK07620</t>
  </si>
  <si>
    <t>宏港</t>
  </si>
  <si>
    <t>F220907140</t>
  </si>
  <si>
    <t>制表时间：2022/10/20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</si>
  <si>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</si>
  <si>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</si>
  <si>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</si>
  <si>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</si>
  <si>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</si>
  <si>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</si>
  <si>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</si>
  <si>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</si>
  <si>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</si>
  <si>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</si>
  <si>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</si>
  <si>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</si>
  <si>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</si>
  <si>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</si>
  <si>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</si>
  <si>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</si>
  <si>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</si>
  <si>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</si>
  <si>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</si>
  <si>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</si>
  <si>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</si>
  <si>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</si>
  <si>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</si>
  <si>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制表时间：2022/10/22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</si>
  <si>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</si>
  <si>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</si>
  <si>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</si>
  <si>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</si>
  <si>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</si>
  <si>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</si>
  <si>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</si>
  <si>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</si>
  <si>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</si>
  <si>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</si>
  <si>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</si>
  <si>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</si>
  <si>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</si>
  <si>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</si>
  <si>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</si>
  <si>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</si>
  <si>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前幅左胸</t>
  </si>
  <si>
    <t>烫标</t>
  </si>
  <si>
    <t>无脱落开胶</t>
  </si>
  <si>
    <t>领、前中筒</t>
  </si>
  <si>
    <t>热贴合</t>
  </si>
  <si>
    <t>无脱落</t>
  </si>
  <si>
    <t>制表时间：2022/11/9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</si>
  <si>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</si>
  <si>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</si>
  <si>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</si>
  <si>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</si>
  <si>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</si>
  <si>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</si>
  <si>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薄藤紫</t>
    <phoneticPr fontId="5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</si>
</sst>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_ [$¥-804]* #,##0.00_ ;_ [$¥-804]* \-#,##0.00_ ;_ [$¥-804]* &quot;-&quot;??_ ;_ @_ "/>
    <numFmt numFmtId="178" formatCode="0.0_ "/>
    <numFmt numFmtId="179" formatCode="0.0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indexed="8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宋体"/>
      <charset val="134"/>
    </font>
    <font>
      <b/>
      <sz val="9"/>
      <name val="Arial"/>
      <family val="2"/>
    </font>
    <font>
      <b/>
      <sz val="9"/>
      <name val="微软雅黑"/>
      <charset val="134"/>
    </font>
    <font>
      <sz val="8"/>
      <color theme="1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indexed="8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1"/>
      <name val="黑体"/>
      <charset val="134"/>
    </font>
    <font>
      <sz val="10"/>
      <color rgb="FF000000"/>
      <name val="Calibri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54" fillId="0" borderId="0">
      <alignment horizontal="center" vertical="center"/>
    </xf>
    <xf numFmtId="0" fontId="10" fillId="0" borderId="0">
      <alignment vertical="center"/>
    </xf>
  </cellStyleXfs>
  <cellXfs count="5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Fill="1" applyBorder="1" applyAlignment="1">
      <alignment horizontal="center" vertical="center"/>
    </xf>
    <xf numFmtId="0" fontId="9" fillId="0" borderId="8" xfId="1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4" borderId="8" xfId="1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9" fillId="4" borderId="2" xfId="1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3" fillId="2" borderId="2" xfId="0" applyFont="1" applyFill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2" xfId="0" applyFont="1" applyBorder="1"/>
    <xf numFmtId="176" fontId="10" fillId="0" borderId="2" xfId="0" applyNumberFormat="1" applyFont="1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14" fillId="0" borderId="0" xfId="6" applyFont="1" applyFill="1" applyAlignment="1"/>
    <xf numFmtId="0" fontId="15" fillId="0" borderId="0" xfId="6" applyFont="1" applyFill="1" applyAlignment="1"/>
    <xf numFmtId="49" fontId="14" fillId="0" borderId="0" xfId="6" applyNumberFormat="1" applyFont="1" applyFill="1" applyAlignment="1"/>
    <xf numFmtId="49" fontId="14" fillId="0" borderId="0" xfId="6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7" fillId="0" borderId="10" xfId="5" applyFont="1" applyFill="1" applyBorder="1" applyAlignment="1">
      <alignment horizontal="left" vertical="center"/>
    </xf>
    <xf numFmtId="0" fontId="17" fillId="0" borderId="11" xfId="5" applyFont="1" applyFill="1" applyBorder="1" applyAlignment="1">
      <alignment vertical="center"/>
    </xf>
    <xf numFmtId="0" fontId="20" fillId="0" borderId="13" xfId="6" applyFont="1" applyFill="1" applyBorder="1" applyAlignment="1" applyProtection="1">
      <alignment horizontal="center" vertical="center"/>
    </xf>
    <xf numFmtId="0" fontId="23" fillId="5" borderId="14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3" xfId="0" applyNumberFormat="1" applyFont="1" applyFill="1" applyBorder="1" applyAlignment="1">
      <alignment horizontal="center"/>
    </xf>
    <xf numFmtId="0" fontId="24" fillId="0" borderId="17" xfId="0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/>
    </xf>
    <xf numFmtId="0" fontId="25" fillId="0" borderId="18" xfId="0" applyFont="1" applyFill="1" applyBorder="1" applyAlignment="1">
      <alignment vertical="center"/>
    </xf>
    <xf numFmtId="49" fontId="25" fillId="0" borderId="4" xfId="0" applyNumberFormat="1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vertical="center"/>
    </xf>
    <xf numFmtId="49" fontId="25" fillId="0" borderId="2" xfId="0" applyNumberFormat="1" applyFont="1" applyFill="1" applyBorder="1" applyAlignment="1">
      <alignment horizontal="center" vertical="center"/>
    </xf>
    <xf numFmtId="49" fontId="14" fillId="0" borderId="2" xfId="6" applyNumberFormat="1" applyFont="1" applyFill="1" applyBorder="1" applyAlignment="1">
      <alignment horizontal="center"/>
    </xf>
    <xf numFmtId="178" fontId="26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 shrinkToFit="1"/>
    </xf>
    <xf numFmtId="0" fontId="28" fillId="0" borderId="2" xfId="0" applyFont="1" applyFill="1" applyBorder="1" applyAlignment="1">
      <alignment horizontal="center" vertical="center"/>
    </xf>
    <xf numFmtId="0" fontId="28" fillId="0" borderId="13" xfId="0" applyNumberFormat="1" applyFont="1" applyFill="1" applyBorder="1" applyAlignment="1">
      <alignment horizontal="left"/>
    </xf>
    <xf numFmtId="0" fontId="28" fillId="0" borderId="2" xfId="0" applyNumberFormat="1" applyFont="1" applyFill="1" applyBorder="1" applyAlignment="1">
      <alignment horizontal="center"/>
    </xf>
    <xf numFmtId="0" fontId="28" fillId="0" borderId="19" xfId="0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9" fillId="0" borderId="0" xfId="4" applyNumberFormat="1" applyFont="1" applyFill="1" applyBorder="1" applyAlignment="1">
      <alignment horizontal="center" vertical="center"/>
    </xf>
    <xf numFmtId="179" fontId="28" fillId="0" borderId="0" xfId="0" applyNumberFormat="1" applyFont="1" applyFill="1" applyBorder="1" applyAlignment="1">
      <alignment horizontal="center" vertical="center"/>
    </xf>
    <xf numFmtId="0" fontId="30" fillId="0" borderId="0" xfId="6" applyFont="1" applyFill="1" applyAlignment="1"/>
    <xf numFmtId="0" fontId="22" fillId="0" borderId="0" xfId="6" applyFont="1" applyFill="1" applyAlignment="1"/>
    <xf numFmtId="49" fontId="0" fillId="0" borderId="0" xfId="0" applyNumberFormat="1" applyFont="1" applyFill="1" applyBorder="1" applyAlignment="1">
      <alignment horizontal="left" vertical="center"/>
    </xf>
    <xf numFmtId="0" fontId="17" fillId="0" borderId="11" xfId="5" applyFont="1" applyFill="1" applyBorder="1" applyAlignment="1">
      <alignment horizontal="left" vertical="center"/>
    </xf>
    <xf numFmtId="49" fontId="0" fillId="0" borderId="23" xfId="0" applyNumberFormat="1" applyFont="1" applyFill="1" applyBorder="1" applyAlignment="1">
      <alignment horizontal="left" vertical="center"/>
    </xf>
    <xf numFmtId="49" fontId="0" fillId="0" borderId="25" xfId="0" applyNumberFormat="1" applyFont="1" applyFill="1" applyBorder="1" applyAlignment="1">
      <alignment horizontal="left" vertical="center"/>
    </xf>
    <xf numFmtId="177" fontId="24" fillId="0" borderId="3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49" fontId="24" fillId="0" borderId="2" xfId="0" applyNumberFormat="1" applyFont="1" applyFill="1" applyBorder="1" applyAlignment="1">
      <alignment horizontal="center"/>
    </xf>
    <xf numFmtId="49" fontId="24" fillId="0" borderId="24" xfId="0" applyNumberFormat="1" applyFont="1" applyFill="1" applyBorder="1" applyAlignment="1">
      <alignment horizontal="center"/>
    </xf>
    <xf numFmtId="49" fontId="24" fillId="0" borderId="7" xfId="0" applyNumberFormat="1" applyFont="1" applyFill="1" applyBorder="1" applyAlignment="1">
      <alignment horizontal="center"/>
    </xf>
    <xf numFmtId="0" fontId="24" fillId="0" borderId="26" xfId="0" applyNumberFormat="1" applyFont="1" applyFill="1" applyBorder="1" applyAlignment="1">
      <alignment horizontal="center"/>
    </xf>
    <xf numFmtId="0" fontId="24" fillId="0" borderId="27" xfId="0" applyNumberFormat="1" applyFont="1" applyFill="1" applyBorder="1" applyAlignment="1">
      <alignment horizontal="center"/>
    </xf>
    <xf numFmtId="177" fontId="24" fillId="0" borderId="2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/>
    </xf>
    <xf numFmtId="49" fontId="30" fillId="6" borderId="28" xfId="7" applyNumberFormat="1" applyFont="1" applyFill="1" applyBorder="1" applyAlignment="1">
      <alignment horizontal="center" vertical="center"/>
    </xf>
    <xf numFmtId="49" fontId="31" fillId="6" borderId="28" xfId="7" applyNumberFormat="1" applyFont="1" applyFill="1" applyBorder="1" applyAlignment="1">
      <alignment horizontal="center" vertical="center"/>
    </xf>
    <xf numFmtId="49" fontId="30" fillId="6" borderId="29" xfId="7" applyNumberFormat="1" applyFont="1" applyFill="1" applyBorder="1" applyAlignment="1">
      <alignment horizontal="center" vertical="center"/>
    </xf>
    <xf numFmtId="49" fontId="30" fillId="6" borderId="30" xfId="7" applyNumberFormat="1" applyFont="1" applyFill="1" applyBorder="1" applyAlignment="1">
      <alignment horizontal="center" vertical="center"/>
    </xf>
    <xf numFmtId="49" fontId="30" fillId="6" borderId="31" xfId="7" applyNumberFormat="1" applyFont="1" applyFill="1" applyBorder="1" applyAlignment="1">
      <alignment horizontal="center" vertical="center"/>
    </xf>
    <xf numFmtId="49" fontId="30" fillId="6" borderId="32" xfId="7" applyNumberFormat="1" applyFont="1" applyFill="1" applyBorder="1" applyAlignment="1">
      <alignment horizontal="center" vertical="center"/>
    </xf>
    <xf numFmtId="49" fontId="14" fillId="0" borderId="0" xfId="6" applyNumberFormat="1" applyFont="1" applyFill="1" applyAlignment="1">
      <alignment horizontal="center"/>
    </xf>
    <xf numFmtId="49" fontId="14" fillId="6" borderId="33" xfId="6" applyNumberFormat="1" applyFont="1" applyFill="1" applyBorder="1" applyAlignment="1">
      <alignment horizontal="center"/>
    </xf>
    <xf numFmtId="49" fontId="30" fillId="6" borderId="33" xfId="7" applyNumberFormat="1" applyFont="1" applyFill="1" applyBorder="1" applyAlignment="1">
      <alignment horizontal="center" vertical="center"/>
    </xf>
    <xf numFmtId="49" fontId="30" fillId="6" borderId="34" xfId="7" applyNumberFormat="1" applyFont="1" applyFill="1" applyBorder="1" applyAlignment="1">
      <alignment horizontal="center" vertical="center"/>
    </xf>
    <xf numFmtId="49" fontId="30" fillId="6" borderId="35" xfId="7" applyNumberFormat="1" applyFont="1" applyFill="1" applyBorder="1" applyAlignment="1">
      <alignment horizontal="center" vertical="center"/>
    </xf>
    <xf numFmtId="0" fontId="21" fillId="0" borderId="0" xfId="6" applyFont="1" applyFill="1" applyAlignment="1"/>
    <xf numFmtId="14" fontId="21" fillId="0" borderId="0" xfId="6" applyNumberFormat="1" applyFont="1" applyFill="1" applyAlignment="1"/>
    <xf numFmtId="49" fontId="21" fillId="0" borderId="0" xfId="6" applyNumberFormat="1" applyFont="1" applyFill="1" applyAlignment="1"/>
    <xf numFmtId="0" fontId="15" fillId="0" borderId="0" xfId="5" applyFill="1" applyBorder="1" applyAlignment="1">
      <alignment horizontal="left" vertical="center"/>
    </xf>
    <xf numFmtId="0" fontId="15" fillId="0" borderId="0" xfId="5" applyFont="1" applyFill="1" applyAlignment="1">
      <alignment horizontal="left" vertical="center"/>
    </xf>
    <xf numFmtId="0" fontId="15" fillId="0" borderId="0" xfId="5" applyFill="1" applyAlignment="1">
      <alignment horizontal="left" vertical="center"/>
    </xf>
    <xf numFmtId="0" fontId="33" fillId="0" borderId="37" xfId="5" applyFont="1" applyFill="1" applyBorder="1" applyAlignment="1">
      <alignment horizontal="left" vertical="center"/>
    </xf>
    <xf numFmtId="0" fontId="33" fillId="0" borderId="38" xfId="5" applyFont="1" applyFill="1" applyBorder="1" applyAlignment="1">
      <alignment horizontal="center" vertical="center"/>
    </xf>
    <xf numFmtId="0" fontId="22" fillId="0" borderId="38" xfId="5" applyFont="1" applyFill="1" applyBorder="1" applyAlignment="1">
      <alignment vertical="center"/>
    </xf>
    <xf numFmtId="0" fontId="33" fillId="0" borderId="38" xfId="5" applyFont="1" applyFill="1" applyBorder="1" applyAlignment="1">
      <alignment vertical="center"/>
    </xf>
    <xf numFmtId="0" fontId="27" fillId="0" borderId="31" xfId="5" applyFont="1" applyBorder="1" applyAlignment="1">
      <alignment horizontal="left" vertical="center"/>
    </xf>
    <xf numFmtId="0" fontId="27" fillId="0" borderId="39" xfId="5" applyFont="1" applyBorder="1" applyAlignment="1">
      <alignment horizontal="left" vertical="center"/>
    </xf>
    <xf numFmtId="0" fontId="33" fillId="0" borderId="40" xfId="5" applyFont="1" applyFill="1" applyBorder="1" applyAlignment="1">
      <alignment vertical="center"/>
    </xf>
    <xf numFmtId="0" fontId="33" fillId="0" borderId="31" xfId="5" applyFont="1" applyFill="1" applyBorder="1" applyAlignment="1">
      <alignment vertical="center"/>
    </xf>
    <xf numFmtId="0" fontId="33" fillId="0" borderId="40" xfId="5" applyFont="1" applyFill="1" applyBorder="1" applyAlignment="1">
      <alignment horizontal="left" vertical="center"/>
    </xf>
    <xf numFmtId="0" fontId="27" fillId="0" borderId="31" xfId="5" applyFont="1" applyFill="1" applyBorder="1" applyAlignment="1">
      <alignment horizontal="center" vertical="center"/>
    </xf>
    <xf numFmtId="0" fontId="33" fillId="0" borderId="31" xfId="5" applyFont="1" applyFill="1" applyBorder="1" applyAlignment="1">
      <alignment horizontal="left" vertical="center"/>
    </xf>
    <xf numFmtId="0" fontId="33" fillId="0" borderId="41" xfId="5" applyFont="1" applyFill="1" applyBorder="1" applyAlignment="1">
      <alignment vertical="center"/>
    </xf>
    <xf numFmtId="0" fontId="33" fillId="0" borderId="42" xfId="5" applyFont="1" applyFill="1" applyBorder="1" applyAlignment="1">
      <alignment vertical="center"/>
    </xf>
    <xf numFmtId="0" fontId="22" fillId="0" borderId="42" xfId="5" applyFont="1" applyFill="1" applyBorder="1" applyAlignment="1">
      <alignment horizontal="left" vertical="center"/>
    </xf>
    <xf numFmtId="0" fontId="33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Alignment="1">
      <alignment horizontal="left" vertical="center"/>
    </xf>
    <xf numFmtId="0" fontId="33" fillId="0" borderId="37" xfId="5" applyFont="1" applyFill="1" applyBorder="1" applyAlignment="1">
      <alignment vertical="center"/>
    </xf>
    <xf numFmtId="0" fontId="22" fillId="0" borderId="31" xfId="5" applyFont="1" applyFill="1" applyBorder="1" applyAlignment="1">
      <alignment horizontal="left" vertical="center"/>
    </xf>
    <xf numFmtId="0" fontId="22" fillId="0" borderId="31" xfId="5" applyFont="1" applyFill="1" applyBorder="1" applyAlignment="1">
      <alignment vertical="center"/>
    </xf>
    <xf numFmtId="0" fontId="22" fillId="0" borderId="42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left" vertical="center"/>
    </xf>
    <xf numFmtId="0" fontId="33" fillId="0" borderId="38" xfId="5" applyFont="1" applyFill="1" applyBorder="1" applyAlignment="1">
      <alignment horizontal="left" vertical="center"/>
    </xf>
    <xf numFmtId="0" fontId="33" fillId="0" borderId="41" xfId="5" applyFont="1" applyFill="1" applyBorder="1" applyAlignment="1">
      <alignment horizontal="left" vertical="center"/>
    </xf>
    <xf numFmtId="58" fontId="22" fillId="0" borderId="42" xfId="5" applyNumberFormat="1" applyFont="1" applyFill="1" applyBorder="1" applyAlignment="1">
      <alignment horizontal="center" vertical="center"/>
    </xf>
    <xf numFmtId="0" fontId="22" fillId="0" borderId="39" xfId="5" applyFont="1" applyFill="1" applyBorder="1" applyAlignment="1">
      <alignment horizontal="left" vertical="center"/>
    </xf>
    <xf numFmtId="0" fontId="22" fillId="0" borderId="54" xfId="5" applyFont="1" applyFill="1" applyBorder="1" applyAlignment="1">
      <alignment horizontal="left" vertical="center"/>
    </xf>
    <xf numFmtId="0" fontId="22" fillId="0" borderId="56" xfId="5" applyFont="1" applyFill="1" applyBorder="1" applyAlignment="1">
      <alignment horizontal="center" vertical="center"/>
    </xf>
    <xf numFmtId="0" fontId="22" fillId="0" borderId="39" xfId="5" applyFont="1" applyFill="1" applyBorder="1" applyAlignment="1">
      <alignment horizontal="center" vertical="center"/>
    </xf>
    <xf numFmtId="0" fontId="22" fillId="0" borderId="39" xfId="5" applyFont="1" applyFill="1" applyBorder="1" applyAlignment="1">
      <alignment vertical="center" wrapText="1"/>
    </xf>
    <xf numFmtId="0" fontId="15" fillId="0" borderId="56" xfId="5" applyFont="1" applyFill="1" applyBorder="1" applyAlignment="1">
      <alignment vertical="center"/>
    </xf>
    <xf numFmtId="0" fontId="22" fillId="0" borderId="56" xfId="5" applyFont="1" applyFill="1" applyBorder="1" applyAlignment="1">
      <alignment vertical="center"/>
    </xf>
    <xf numFmtId="0" fontId="35" fillId="0" borderId="56" xfId="5" applyFont="1" applyFill="1" applyBorder="1" applyAlignment="1">
      <alignment vertical="center"/>
    </xf>
    <xf numFmtId="0" fontId="35" fillId="0" borderId="56" xfId="5" applyFont="1" applyFill="1" applyBorder="1" applyAlignment="1">
      <alignment horizontal="center" vertical="center"/>
    </xf>
    <xf numFmtId="0" fontId="14" fillId="0" borderId="0" xfId="6" applyFont="1" applyFill="1" applyAlignment="1">
      <alignment horizontal="left"/>
    </xf>
    <xf numFmtId="0" fontId="23" fillId="0" borderId="14" xfId="0" applyFont="1" applyFill="1" applyBorder="1" applyAlignment="1">
      <alignment horizontal="center" vertical="center"/>
    </xf>
    <xf numFmtId="0" fontId="23" fillId="5" borderId="59" xfId="0" applyFont="1" applyFill="1" applyBorder="1" applyAlignment="1">
      <alignment horizontal="center" vertical="center"/>
    </xf>
    <xf numFmtId="0" fontId="24" fillId="0" borderId="60" xfId="0" applyNumberFormat="1" applyFont="1" applyFill="1" applyBorder="1" applyAlignment="1">
      <alignment horizontal="center" vertical="center"/>
    </xf>
    <xf numFmtId="0" fontId="24" fillId="0" borderId="61" xfId="0" applyNumberFormat="1" applyFont="1" applyFill="1" applyBorder="1" applyAlignment="1">
      <alignment horizontal="center" vertical="center"/>
    </xf>
    <xf numFmtId="0" fontId="26" fillId="0" borderId="2" xfId="3" applyFont="1" applyFill="1" applyBorder="1" applyAlignment="1">
      <alignment horizontal="left"/>
    </xf>
    <xf numFmtId="0" fontId="28" fillId="0" borderId="2" xfId="0" applyNumberFormat="1" applyFont="1" applyFill="1" applyBorder="1" applyAlignment="1">
      <alignment horizontal="center" vertical="center"/>
    </xf>
    <xf numFmtId="0" fontId="26" fillId="0" borderId="2" xfId="3" applyFont="1" applyFill="1" applyBorder="1" applyAlignment="1">
      <alignment horizontal="center"/>
    </xf>
    <xf numFmtId="178" fontId="28" fillId="0" borderId="2" xfId="0" applyNumberFormat="1" applyFont="1" applyFill="1" applyBorder="1" applyAlignment="1">
      <alignment horizontal="center" vertical="center"/>
    </xf>
    <xf numFmtId="0" fontId="36" fillId="6" borderId="62" xfId="0" applyNumberFormat="1" applyFont="1" applyFill="1" applyBorder="1" applyAlignment="1">
      <alignment shrinkToFit="1"/>
    </xf>
    <xf numFmtId="0" fontId="36" fillId="6" borderId="63" xfId="0" applyNumberFormat="1" applyFont="1" applyFill="1" applyBorder="1" applyAlignment="1">
      <alignment shrinkToFit="1"/>
    </xf>
    <xf numFmtId="178" fontId="37" fillId="0" borderId="2" xfId="0" applyNumberFormat="1" applyFont="1" applyFill="1" applyBorder="1" applyAlignment="1">
      <alignment horizontal="center" vertical="center"/>
    </xf>
    <xf numFmtId="0" fontId="38" fillId="7" borderId="64" xfId="0" applyNumberFormat="1" applyFont="1" applyFill="1" applyBorder="1" applyAlignment="1">
      <alignment horizontal="center" vertical="center"/>
    </xf>
    <xf numFmtId="178" fontId="37" fillId="0" borderId="5" xfId="0" applyNumberFormat="1" applyFont="1" applyFill="1" applyBorder="1" applyAlignment="1">
      <alignment horizontal="center" vertical="center"/>
    </xf>
    <xf numFmtId="0" fontId="35" fillId="0" borderId="62" xfId="0" applyNumberFormat="1" applyFont="1" applyFill="1" applyBorder="1" applyAlignment="1">
      <alignment shrinkToFit="1"/>
    </xf>
    <xf numFmtId="0" fontId="35" fillId="0" borderId="63" xfId="0" applyNumberFormat="1" applyFont="1" applyFill="1" applyBorder="1" applyAlignment="1">
      <alignment shrinkToFit="1"/>
    </xf>
    <xf numFmtId="0" fontId="37" fillId="0" borderId="3" xfId="0" applyNumberFormat="1" applyFont="1" applyFill="1" applyBorder="1" applyAlignment="1">
      <alignment horizontal="center" vertical="center"/>
    </xf>
    <xf numFmtId="0" fontId="38" fillId="0" borderId="64" xfId="0" applyNumberFormat="1" applyFont="1" applyFill="1" applyBorder="1" applyAlignment="1">
      <alignment horizontal="center" vertical="center"/>
    </xf>
    <xf numFmtId="0" fontId="37" fillId="0" borderId="64" xfId="0" applyNumberFormat="1" applyFont="1" applyFill="1" applyBorder="1" applyAlignment="1">
      <alignment horizontal="center" vertical="center"/>
    </xf>
    <xf numFmtId="0" fontId="37" fillId="0" borderId="65" xfId="0" applyNumberFormat="1" applyFont="1" applyFill="1" applyBorder="1" applyAlignment="1">
      <alignment horizontal="center" vertical="center"/>
    </xf>
    <xf numFmtId="0" fontId="39" fillId="0" borderId="19" xfId="0" applyNumberFormat="1" applyFont="1" applyFill="1" applyBorder="1" applyAlignment="1">
      <alignment shrinkToFit="1"/>
    </xf>
    <xf numFmtId="0" fontId="39" fillId="0" borderId="20" xfId="0" applyNumberFormat="1" applyFont="1" applyFill="1" applyBorder="1" applyAlignment="1">
      <alignment shrinkToFit="1"/>
    </xf>
    <xf numFmtId="0" fontId="24" fillId="0" borderId="2" xfId="0" applyNumberFormat="1" applyFont="1" applyFill="1" applyBorder="1" applyAlignment="1">
      <alignment horizontal="center" vertical="center"/>
    </xf>
    <xf numFmtId="0" fontId="40" fillId="5" borderId="14" xfId="0" applyFont="1" applyFill="1" applyBorder="1" applyAlignment="1">
      <alignment horizontal="center" vertical="center"/>
    </xf>
    <xf numFmtId="0" fontId="40" fillId="0" borderId="14" xfId="0" applyFont="1" applyFill="1" applyBorder="1" applyAlignment="1">
      <alignment horizontal="center" vertical="center"/>
    </xf>
    <xf numFmtId="0" fontId="41" fillId="0" borderId="60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28" fillId="0" borderId="2" xfId="8" applyFont="1" applyFill="1" applyBorder="1" applyAlignment="1">
      <alignment horizontal="center"/>
    </xf>
    <xf numFmtId="178" fontId="37" fillId="0" borderId="66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 vertical="center"/>
    </xf>
    <xf numFmtId="0" fontId="40" fillId="5" borderId="59" xfId="0" applyFont="1" applyFill="1" applyBorder="1" applyAlignment="1">
      <alignment horizontal="center" vertical="center"/>
    </xf>
    <xf numFmtId="0" fontId="41" fillId="0" borderId="61" xfId="0" applyNumberFormat="1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15" fillId="0" borderId="0" xfId="5" applyFont="1" applyAlignment="1">
      <alignment horizontal="left" vertical="center"/>
    </xf>
    <xf numFmtId="0" fontId="35" fillId="0" borderId="67" xfId="5" applyFont="1" applyBorder="1" applyAlignment="1">
      <alignment horizontal="left" vertical="center"/>
    </xf>
    <xf numFmtId="0" fontId="34" fillId="0" borderId="68" xfId="5" applyFont="1" applyBorder="1" applyAlignment="1">
      <alignment horizontal="left" vertical="center"/>
    </xf>
    <xf numFmtId="0" fontId="34" fillId="0" borderId="37" xfId="5" applyFont="1" applyBorder="1" applyAlignment="1">
      <alignment horizontal="center" vertical="center"/>
    </xf>
    <xf numFmtId="0" fontId="34" fillId="0" borderId="38" xfId="5" applyFont="1" applyBorder="1" applyAlignment="1">
      <alignment horizontal="center" vertical="center"/>
    </xf>
    <xf numFmtId="0" fontId="34" fillId="0" borderId="40" xfId="5" applyFont="1" applyBorder="1" applyAlignment="1">
      <alignment horizontal="left" vertical="center"/>
    </xf>
    <xf numFmtId="0" fontId="34" fillId="0" borderId="31" xfId="5" applyFont="1" applyBorder="1" applyAlignment="1">
      <alignment horizontal="left" vertical="center"/>
    </xf>
    <xf numFmtId="0" fontId="34" fillId="0" borderId="40" xfId="5" applyFont="1" applyBorder="1" applyAlignment="1">
      <alignment vertical="center"/>
    </xf>
    <xf numFmtId="0" fontId="22" fillId="0" borderId="31" xfId="5" applyFont="1" applyBorder="1" applyAlignment="1">
      <alignment horizontal="center" vertical="center"/>
    </xf>
    <xf numFmtId="0" fontId="22" fillId="0" borderId="39" xfId="5" applyFont="1" applyBorder="1" applyAlignment="1">
      <alignment horizontal="center" vertical="center"/>
    </xf>
    <xf numFmtId="0" fontId="27" fillId="0" borderId="40" xfId="5" applyFont="1" applyBorder="1" applyAlignment="1">
      <alignment horizontal="left" vertical="center"/>
    </xf>
    <xf numFmtId="0" fontId="43" fillId="0" borderId="41" xfId="5" applyFont="1" applyBorder="1" applyAlignment="1">
      <alignment vertical="center"/>
    </xf>
    <xf numFmtId="0" fontId="34" fillId="0" borderId="37" xfId="5" applyFont="1" applyBorder="1" applyAlignment="1">
      <alignment vertical="center"/>
    </xf>
    <xf numFmtId="0" fontId="15" fillId="0" borderId="38" xfId="5" applyFont="1" applyBorder="1" applyAlignment="1">
      <alignment horizontal="left" vertical="center"/>
    </xf>
    <xf numFmtId="0" fontId="27" fillId="0" borderId="38" xfId="5" applyFont="1" applyBorder="1" applyAlignment="1">
      <alignment horizontal="left" vertical="center"/>
    </xf>
    <xf numFmtId="0" fontId="15" fillId="0" borderId="38" xfId="5" applyFont="1" applyBorder="1" applyAlignment="1">
      <alignment vertical="center"/>
    </xf>
    <xf numFmtId="0" fontId="34" fillId="0" borderId="38" xfId="5" applyFont="1" applyBorder="1" applyAlignment="1">
      <alignment vertical="center"/>
    </xf>
    <xf numFmtId="0" fontId="15" fillId="0" borderId="31" xfId="5" applyFont="1" applyBorder="1" applyAlignment="1">
      <alignment horizontal="left" vertical="center"/>
    </xf>
    <xf numFmtId="0" fontId="15" fillId="0" borderId="31" xfId="5" applyFont="1" applyBorder="1" applyAlignment="1">
      <alignment vertical="center"/>
    </xf>
    <xf numFmtId="0" fontId="34" fillId="0" borderId="31" xfId="5" applyFont="1" applyBorder="1" applyAlignment="1">
      <alignment vertical="center"/>
    </xf>
    <xf numFmtId="0" fontId="27" fillId="0" borderId="41" xfId="5" applyFont="1" applyBorder="1" applyAlignment="1">
      <alignment horizontal="left" vertical="center"/>
    </xf>
    <xf numFmtId="0" fontId="27" fillId="0" borderId="42" xfId="5" applyFont="1" applyBorder="1" applyAlignment="1">
      <alignment horizontal="left" vertical="center"/>
    </xf>
    <xf numFmtId="0" fontId="34" fillId="0" borderId="40" xfId="5" applyFont="1" applyBorder="1" applyAlignment="1">
      <alignment horizontal="center" vertical="center"/>
    </xf>
    <xf numFmtId="0" fontId="34" fillId="0" borderId="31" xfId="5" applyFont="1" applyBorder="1" applyAlignment="1">
      <alignment horizontal="center" vertical="center"/>
    </xf>
    <xf numFmtId="0" fontId="35" fillId="0" borderId="70" xfId="5" applyFont="1" applyBorder="1" applyAlignment="1">
      <alignment vertical="center"/>
    </xf>
    <xf numFmtId="0" fontId="35" fillId="0" borderId="71" xfId="5" applyFont="1" applyBorder="1" applyAlignment="1">
      <alignment vertical="center"/>
    </xf>
    <xf numFmtId="58" fontId="15" fillId="0" borderId="71" xfId="5" applyNumberFormat="1" applyFont="1" applyBorder="1" applyAlignment="1">
      <alignment vertical="center"/>
    </xf>
    <xf numFmtId="0" fontId="27" fillId="0" borderId="53" xfId="5" applyFont="1" applyBorder="1" applyAlignment="1">
      <alignment horizontal="left" vertical="center"/>
    </xf>
    <xf numFmtId="0" fontId="33" fillId="0" borderId="53" xfId="5" applyFont="1" applyBorder="1" applyAlignment="1">
      <alignment horizontal="left" vertical="center"/>
    </xf>
    <xf numFmtId="0" fontId="27" fillId="0" borderId="54" xfId="5" applyFont="1" applyBorder="1" applyAlignment="1">
      <alignment horizontal="left" vertical="center"/>
    </xf>
    <xf numFmtId="0" fontId="44" fillId="0" borderId="2" xfId="3" applyFont="1" applyFill="1" applyBorder="1" applyAlignment="1">
      <alignment horizontal="left"/>
    </xf>
    <xf numFmtId="0" fontId="36" fillId="6" borderId="79" xfId="0" applyNumberFormat="1" applyFont="1" applyFill="1" applyBorder="1" applyAlignment="1">
      <alignment shrinkToFit="1"/>
    </xf>
    <xf numFmtId="0" fontId="35" fillId="0" borderId="79" xfId="0" applyNumberFormat="1" applyFont="1" applyFill="1" applyBorder="1" applyAlignment="1">
      <alignment shrinkToFit="1"/>
    </xf>
    <xf numFmtId="0" fontId="39" fillId="0" borderId="80" xfId="0" applyNumberFormat="1" applyFont="1" applyFill="1" applyBorder="1" applyAlignment="1">
      <alignment shrinkToFit="1"/>
    </xf>
    <xf numFmtId="0" fontId="39" fillId="0" borderId="2" xfId="0" applyNumberFormat="1" applyFont="1" applyFill="1" applyBorder="1" applyAlignment="1">
      <alignment shrinkToFit="1"/>
    </xf>
    <xf numFmtId="0" fontId="34" fillId="5" borderId="81" xfId="0" applyFont="1" applyFill="1" applyBorder="1" applyAlignment="1">
      <alignment horizontal="center" vertical="center"/>
    </xf>
    <xf numFmtId="0" fontId="23" fillId="5" borderId="81" xfId="0" applyFont="1" applyFill="1" applyBorder="1" applyAlignment="1">
      <alignment horizontal="center" vertical="center"/>
    </xf>
    <xf numFmtId="177" fontId="24" fillId="0" borderId="31" xfId="0" applyNumberFormat="1" applyFont="1" applyFill="1" applyBorder="1" applyAlignment="1">
      <alignment horizontal="center" vertical="center"/>
    </xf>
    <xf numFmtId="0" fontId="24" fillId="0" borderId="31" xfId="0" applyNumberFormat="1" applyFont="1" applyFill="1" applyBorder="1" applyAlignment="1">
      <alignment horizontal="center" vertical="center"/>
    </xf>
    <xf numFmtId="49" fontId="31" fillId="6" borderId="31" xfId="7" applyNumberFormat="1" applyFont="1" applyFill="1" applyBorder="1" applyAlignment="1">
      <alignment horizontal="center" vertical="center"/>
    </xf>
    <xf numFmtId="0" fontId="23" fillId="5" borderId="82" xfId="0" applyFont="1" applyFill="1" applyBorder="1" applyAlignment="1">
      <alignment horizontal="center" vertical="center"/>
    </xf>
    <xf numFmtId="0" fontId="24" fillId="0" borderId="32" xfId="0" applyNumberFormat="1" applyFont="1" applyFill="1" applyBorder="1" applyAlignment="1">
      <alignment horizontal="center" vertical="center"/>
    </xf>
    <xf numFmtId="0" fontId="15" fillId="0" borderId="0" xfId="5" applyFont="1" applyBorder="1" applyAlignment="1">
      <alignment horizontal="left" vertical="center"/>
    </xf>
    <xf numFmtId="49" fontId="27" fillId="0" borderId="31" xfId="5" applyNumberFormat="1" applyFont="1" applyBorder="1" applyAlignment="1">
      <alignment horizontal="center" vertical="center"/>
    </xf>
    <xf numFmtId="0" fontId="27" fillId="0" borderId="39" xfId="5" applyFont="1" applyBorder="1" applyAlignment="1">
      <alignment horizontal="center" vertical="center"/>
    </xf>
    <xf numFmtId="0" fontId="34" fillId="0" borderId="73" xfId="5" applyFont="1" applyBorder="1" applyAlignment="1">
      <alignment vertical="center"/>
    </xf>
    <xf numFmtId="0" fontId="15" fillId="0" borderId="28" xfId="5" applyFont="1" applyBorder="1" applyAlignment="1">
      <alignment horizontal="left" vertical="center"/>
    </xf>
    <xf numFmtId="0" fontId="27" fillId="0" borderId="28" xfId="5" applyFont="1" applyBorder="1" applyAlignment="1">
      <alignment horizontal="left" vertical="center"/>
    </xf>
    <xf numFmtId="0" fontId="15" fillId="0" borderId="28" xfId="5" applyFont="1" applyBorder="1" applyAlignment="1">
      <alignment vertical="center"/>
    </xf>
    <xf numFmtId="0" fontId="34" fillId="0" borderId="28" xfId="5" applyFont="1" applyBorder="1" applyAlignment="1">
      <alignment vertical="center"/>
    </xf>
    <xf numFmtId="0" fontId="34" fillId="0" borderId="73" xfId="5" applyFont="1" applyBorder="1" applyAlignment="1">
      <alignment horizontal="center" vertical="center"/>
    </xf>
    <xf numFmtId="0" fontId="27" fillId="0" borderId="28" xfId="5" applyFont="1" applyBorder="1" applyAlignment="1">
      <alignment horizontal="center" vertical="center"/>
    </xf>
    <xf numFmtId="0" fontId="34" fillId="0" borderId="28" xfId="5" applyFont="1" applyBorder="1" applyAlignment="1">
      <alignment horizontal="center" vertical="center"/>
    </xf>
    <xf numFmtId="0" fontId="15" fillId="0" borderId="28" xfId="5" applyFont="1" applyBorder="1" applyAlignment="1">
      <alignment horizontal="center" vertical="center"/>
    </xf>
    <xf numFmtId="0" fontId="27" fillId="0" borderId="31" xfId="5" applyFont="1" applyBorder="1" applyAlignment="1">
      <alignment horizontal="center" vertical="center"/>
    </xf>
    <xf numFmtId="0" fontId="15" fillId="0" borderId="31" xfId="5" applyFont="1" applyBorder="1" applyAlignment="1">
      <alignment horizontal="center" vertical="center"/>
    </xf>
    <xf numFmtId="0" fontId="46" fillId="0" borderId="86" xfId="5" applyFont="1" applyBorder="1" applyAlignment="1">
      <alignment horizontal="left" vertical="center" wrapText="1"/>
    </xf>
    <xf numFmtId="0" fontId="24" fillId="0" borderId="14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9" fontId="27" fillId="0" borderId="31" xfId="5" applyNumberFormat="1" applyFont="1" applyBorder="1" applyAlignment="1">
      <alignment horizontal="center" vertical="center"/>
    </xf>
    <xf numFmtId="9" fontId="27" fillId="0" borderId="40" xfId="5" applyNumberFormat="1" applyFont="1" applyBorder="1" applyAlignment="1">
      <alignment horizontal="center" vertical="center"/>
    </xf>
    <xf numFmtId="9" fontId="27" fillId="0" borderId="42" xfId="5" applyNumberFormat="1" applyFont="1" applyBorder="1" applyAlignment="1">
      <alignment horizontal="center" vertical="center"/>
    </xf>
    <xf numFmtId="0" fontId="35" fillId="0" borderId="67" xfId="5" applyFont="1" applyBorder="1" applyAlignment="1">
      <alignment vertical="center"/>
    </xf>
    <xf numFmtId="0" fontId="35" fillId="0" borderId="68" xfId="5" applyFont="1" applyBorder="1" applyAlignment="1">
      <alignment vertical="center"/>
    </xf>
    <xf numFmtId="0" fontId="27" fillId="0" borderId="90" xfId="5" applyFont="1" applyBorder="1" applyAlignment="1">
      <alignment vertical="center"/>
    </xf>
    <xf numFmtId="0" fontId="35" fillId="0" borderId="90" xfId="5" applyFont="1" applyBorder="1" applyAlignment="1">
      <alignment vertical="center"/>
    </xf>
    <xf numFmtId="58" fontId="15" fillId="0" borderId="68" xfId="5" applyNumberFormat="1" applyFont="1" applyBorder="1" applyAlignment="1">
      <alignment vertical="center"/>
    </xf>
    <xf numFmtId="0" fontId="0" fillId="0" borderId="0" xfId="0" applyAlignment="1">
      <alignment wrapText="1"/>
    </xf>
    <xf numFmtId="0" fontId="27" fillId="0" borderId="78" xfId="5" applyFont="1" applyBorder="1" applyAlignment="1">
      <alignment horizontal="left" vertical="center"/>
    </xf>
    <xf numFmtId="0" fontId="34" fillId="0" borderId="0" xfId="5" applyFont="1" applyBorder="1" applyAlignment="1">
      <alignment vertical="center"/>
    </xf>
    <xf numFmtId="9" fontId="27" fillId="0" borderId="38" xfId="5" applyNumberFormat="1" applyFont="1" applyBorder="1" applyAlignment="1">
      <alignment horizontal="center" vertical="center"/>
    </xf>
    <xf numFmtId="0" fontId="49" fillId="0" borderId="39" xfId="5" applyFont="1" applyBorder="1" applyAlignment="1">
      <alignment horizontal="left" vertical="center" wrapText="1"/>
    </xf>
    <xf numFmtId="0" fontId="49" fillId="0" borderId="39" xfId="5" applyFont="1" applyBorder="1" applyAlignment="1">
      <alignment horizontal="left" vertical="center"/>
    </xf>
    <xf numFmtId="0" fontId="22" fillId="0" borderId="39" xfId="5" applyFont="1" applyBorder="1" applyAlignment="1">
      <alignment horizontal="left" vertical="center"/>
    </xf>
    <xf numFmtId="0" fontId="22" fillId="0" borderId="54" xfId="5" applyFont="1" applyBorder="1" applyAlignment="1">
      <alignment horizontal="left" vertical="center"/>
    </xf>
    <xf numFmtId="0" fontId="51" fillId="0" borderId="96" xfId="0" applyFont="1" applyBorder="1"/>
    <xf numFmtId="0" fontId="51" fillId="0" borderId="2" xfId="0" applyFont="1" applyBorder="1"/>
    <xf numFmtId="0" fontId="51" fillId="8" borderId="2" xfId="0" applyFont="1" applyFill="1" applyBorder="1"/>
    <xf numFmtId="0" fontId="0" fillId="0" borderId="96" xfId="0" applyBorder="1"/>
    <xf numFmtId="0" fontId="0" fillId="8" borderId="2" xfId="0" applyFill="1" applyBorder="1"/>
    <xf numFmtId="0" fontId="0" fillId="0" borderId="80" xfId="0" applyBorder="1"/>
    <xf numFmtId="0" fontId="0" fillId="0" borderId="60" xfId="0" applyBorder="1"/>
    <xf numFmtId="0" fontId="0" fillId="8" borderId="60" xfId="0" applyFill="1" applyBorder="1"/>
    <xf numFmtId="0" fontId="0" fillId="9" borderId="0" xfId="0" applyFill="1"/>
    <xf numFmtId="0" fontId="51" fillId="0" borderId="66" xfId="0" applyFont="1" applyBorder="1"/>
    <xf numFmtId="0" fontId="0" fillId="0" borderId="66" xfId="0" applyBorder="1"/>
    <xf numFmtId="0" fontId="0" fillId="0" borderId="9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52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 wrapText="1"/>
    </xf>
    <xf numFmtId="0" fontId="51" fillId="10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59" fillId="0" borderId="2" xfId="0" applyFont="1" applyFill="1" applyBorder="1" applyAlignment="1">
      <alignment horizontal="center" vertical="center"/>
    </xf>
    <xf numFmtId="0" fontId="50" fillId="0" borderId="95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8" borderId="5" xfId="0" applyFont="1" applyFill="1" applyBorder="1" applyAlignment="1">
      <alignment horizontal="center" vertical="center"/>
    </xf>
    <xf numFmtId="0" fontId="51" fillId="8" borderId="7" xfId="0" applyFont="1" applyFill="1" applyBorder="1" applyAlignment="1">
      <alignment horizontal="center" vertical="center"/>
    </xf>
    <xf numFmtId="0" fontId="51" fillId="0" borderId="97" xfId="0" applyFont="1" applyBorder="1" applyAlignment="1">
      <alignment horizontal="center" vertical="center"/>
    </xf>
    <xf numFmtId="0" fontId="27" fillId="0" borderId="83" xfId="5" applyFont="1" applyFill="1" applyBorder="1" applyAlignment="1">
      <alignment horizontal="left" vertical="center"/>
    </xf>
    <xf numFmtId="0" fontId="27" fillId="0" borderId="48" xfId="5" applyFont="1" applyFill="1" applyBorder="1" applyAlignment="1">
      <alignment horizontal="left" vertical="center"/>
    </xf>
    <xf numFmtId="0" fontId="27" fillId="0" borderId="91" xfId="5" applyFont="1" applyFill="1" applyBorder="1" applyAlignment="1">
      <alignment horizontal="left" vertical="center"/>
    </xf>
    <xf numFmtId="0" fontId="48" fillId="0" borderId="71" xfId="5" applyFont="1" applyBorder="1" applyAlignment="1">
      <alignment horizontal="center" vertical="center"/>
    </xf>
    <xf numFmtId="0" fontId="35" fillId="0" borderId="48" xfId="5" applyFont="1" applyBorder="1" applyAlignment="1">
      <alignment horizontal="center" vertical="center"/>
    </xf>
    <xf numFmtId="0" fontId="35" fillId="0" borderId="94" xfId="5" applyFont="1" applyBorder="1" applyAlignment="1">
      <alignment horizontal="center" vertical="center"/>
    </xf>
    <xf numFmtId="0" fontId="27" fillId="0" borderId="90" xfId="5" applyFont="1" applyBorder="1" applyAlignment="1">
      <alignment horizontal="center" vertical="center"/>
    </xf>
    <xf numFmtId="0" fontId="27" fillId="0" borderId="91" xfId="5" applyFont="1" applyBorder="1" applyAlignment="1">
      <alignment horizontal="center" vertical="center"/>
    </xf>
    <xf numFmtId="0" fontId="27" fillId="0" borderId="88" xfId="5" applyFont="1" applyFill="1" applyBorder="1" applyAlignment="1">
      <alignment horizontal="left" vertical="center"/>
    </xf>
    <xf numFmtId="0" fontId="27" fillId="0" borderId="89" xfId="5" applyFont="1" applyFill="1" applyBorder="1" applyAlignment="1">
      <alignment horizontal="left" vertical="center"/>
    </xf>
    <xf numFmtId="0" fontId="27" fillId="0" borderId="93" xfId="5" applyFont="1" applyFill="1" applyBorder="1" applyAlignment="1">
      <alignment horizontal="left" vertical="center"/>
    </xf>
    <xf numFmtId="0" fontId="35" fillId="0" borderId="48" xfId="5" applyFont="1" applyFill="1" applyBorder="1" applyAlignment="1">
      <alignment horizontal="left" vertical="center"/>
    </xf>
    <xf numFmtId="0" fontId="27" fillId="0" borderId="47" xfId="5" applyFont="1" applyFill="1" applyBorder="1" applyAlignment="1">
      <alignment horizontal="left" vertical="center"/>
    </xf>
    <xf numFmtId="0" fontId="27" fillId="0" borderId="46" xfId="5" applyFont="1" applyFill="1" applyBorder="1" applyAlignment="1">
      <alignment horizontal="left" vertical="center"/>
    </xf>
    <xf numFmtId="0" fontId="27" fillId="0" borderId="56" xfId="5" applyFont="1" applyFill="1" applyBorder="1" applyAlignment="1">
      <alignment horizontal="left" vertical="center"/>
    </xf>
    <xf numFmtId="0" fontId="34" fillId="0" borderId="50" xfId="5" applyFont="1" applyFill="1" applyBorder="1" applyAlignment="1">
      <alignment horizontal="left" vertical="center"/>
    </xf>
    <xf numFmtId="0" fontId="34" fillId="0" borderId="51" xfId="5" applyFont="1" applyFill="1" applyBorder="1" applyAlignment="1">
      <alignment horizontal="left" vertical="center"/>
    </xf>
    <xf numFmtId="0" fontId="34" fillId="0" borderId="75" xfId="5" applyFont="1" applyFill="1" applyBorder="1" applyAlignment="1">
      <alignment horizontal="left" vertical="center"/>
    </xf>
    <xf numFmtId="0" fontId="35" fillId="0" borderId="72" xfId="5" applyFont="1" applyBorder="1" applyAlignment="1">
      <alignment horizontal="left" vertical="center"/>
    </xf>
    <xf numFmtId="0" fontId="35" fillId="0" borderId="71" xfId="5" applyFont="1" applyBorder="1" applyAlignment="1">
      <alignment horizontal="left" vertical="center"/>
    </xf>
    <xf numFmtId="0" fontId="35" fillId="0" borderId="77" xfId="5" applyFont="1" applyBorder="1" applyAlignment="1">
      <alignment horizontal="left" vertical="center"/>
    </xf>
    <xf numFmtId="0" fontId="34" fillId="0" borderId="41" xfId="5" applyFont="1" applyBorder="1" applyAlignment="1">
      <alignment horizontal="left" vertical="center"/>
    </xf>
    <xf numFmtId="0" fontId="34" fillId="0" borderId="42" xfId="5" applyFont="1" applyBorder="1" applyAlignment="1">
      <alignment horizontal="left" vertical="center"/>
    </xf>
    <xf numFmtId="0" fontId="34" fillId="0" borderId="54" xfId="5" applyFont="1" applyBorder="1" applyAlignment="1">
      <alignment horizontal="left" vertical="center"/>
    </xf>
    <xf numFmtId="0" fontId="35" fillId="0" borderId="72" xfId="0" applyFont="1" applyBorder="1" applyAlignment="1">
      <alignment horizontal="left" vertical="center"/>
    </xf>
    <xf numFmtId="0" fontId="35" fillId="0" borderId="71" xfId="0" applyFont="1" applyBorder="1" applyAlignment="1">
      <alignment horizontal="left" vertical="center"/>
    </xf>
    <xf numFmtId="0" fontId="35" fillId="0" borderId="77" xfId="0" applyFont="1" applyBorder="1" applyAlignment="1">
      <alignment horizontal="left" vertical="center"/>
    </xf>
    <xf numFmtId="0" fontId="33" fillId="0" borderId="73" xfId="5" applyFont="1" applyFill="1" applyBorder="1" applyAlignment="1">
      <alignment horizontal="left" vertical="center"/>
    </xf>
    <xf numFmtId="0" fontId="33" fillId="0" borderId="28" xfId="5" applyFont="1" applyFill="1" applyBorder="1" applyAlignment="1">
      <alignment horizontal="left" vertical="center"/>
    </xf>
    <xf numFmtId="0" fontId="33" fillId="0" borderId="78" xfId="5" applyFont="1" applyFill="1" applyBorder="1" applyAlignment="1">
      <alignment horizontal="left" vertical="center"/>
    </xf>
    <xf numFmtId="0" fontId="33" fillId="0" borderId="40" xfId="5" applyFont="1" applyFill="1" applyBorder="1" applyAlignment="1">
      <alignment horizontal="left" vertical="center"/>
    </xf>
    <xf numFmtId="0" fontId="33" fillId="0" borderId="31" xfId="5" applyFont="1" applyFill="1" applyBorder="1" applyAlignment="1">
      <alignment horizontal="left" vertical="center"/>
    </xf>
    <xf numFmtId="0" fontId="33" fillId="0" borderId="87" xfId="5" applyFont="1" applyFill="1" applyBorder="1" applyAlignment="1">
      <alignment horizontal="left" vertical="center"/>
    </xf>
    <xf numFmtId="0" fontId="33" fillId="0" borderId="51" xfId="5" applyFont="1" applyFill="1" applyBorder="1" applyAlignment="1">
      <alignment horizontal="left" vertical="center"/>
    </xf>
    <xf numFmtId="0" fontId="33" fillId="0" borderId="75" xfId="5" applyFont="1" applyFill="1" applyBorder="1" applyAlignment="1">
      <alignment horizontal="left" vertical="center"/>
    </xf>
    <xf numFmtId="0" fontId="34" fillId="0" borderId="84" xfId="5" applyFont="1" applyBorder="1" applyAlignment="1">
      <alignment horizontal="left" vertical="center"/>
    </xf>
    <xf numFmtId="0" fontId="34" fillId="0" borderId="85" xfId="5" applyFont="1" applyBorder="1" applyAlignment="1">
      <alignment horizontal="left" vertical="center"/>
    </xf>
    <xf numFmtId="0" fontId="34" fillId="0" borderId="92" xfId="5" applyFont="1" applyBorder="1" applyAlignment="1">
      <alignment horizontal="left" vertical="center"/>
    </xf>
    <xf numFmtId="9" fontId="27" fillId="0" borderId="49" xfId="5" applyNumberFormat="1" applyFont="1" applyBorder="1" applyAlignment="1">
      <alignment horizontal="left" vertical="center"/>
    </xf>
    <xf numFmtId="9" fontId="27" fillId="0" borderId="44" xfId="5" applyNumberFormat="1" applyFont="1" applyBorder="1" applyAlignment="1">
      <alignment horizontal="left" vertical="center"/>
    </xf>
    <xf numFmtId="9" fontId="27" fillId="0" borderId="55" xfId="5" applyNumberFormat="1" applyFont="1" applyBorder="1" applyAlignment="1">
      <alignment horizontal="left" vertical="center"/>
    </xf>
    <xf numFmtId="9" fontId="27" fillId="0" borderId="50" xfId="5" applyNumberFormat="1" applyFont="1" applyBorder="1" applyAlignment="1">
      <alignment horizontal="left" vertical="center"/>
    </xf>
    <xf numFmtId="9" fontId="27" fillId="0" borderId="51" xfId="5" applyNumberFormat="1" applyFont="1" applyBorder="1" applyAlignment="1">
      <alignment horizontal="left" vertical="center"/>
    </xf>
    <xf numFmtId="9" fontId="27" fillId="0" borderId="75" xfId="5" applyNumberFormat="1" applyFont="1" applyBorder="1" applyAlignment="1">
      <alignment horizontal="left" vertical="center"/>
    </xf>
    <xf numFmtId="0" fontId="34" fillId="0" borderId="83" xfId="5" applyFont="1" applyBorder="1" applyAlignment="1">
      <alignment horizontal="left" vertical="center"/>
    </xf>
    <xf numFmtId="0" fontId="34" fillId="0" borderId="48" xfId="5" applyFont="1" applyBorder="1" applyAlignment="1">
      <alignment horizontal="left" vertical="center"/>
    </xf>
    <xf numFmtId="0" fontId="34" fillId="0" borderId="91" xfId="5" applyFont="1" applyBorder="1" applyAlignment="1">
      <alignment horizontal="left" vertical="center"/>
    </xf>
    <xf numFmtId="0" fontId="34" fillId="0" borderId="50" xfId="5" applyFont="1" applyBorder="1" applyAlignment="1">
      <alignment horizontal="left" vertical="center" wrapText="1"/>
    </xf>
    <xf numFmtId="0" fontId="34" fillId="0" borderId="51" xfId="5" applyFont="1" applyBorder="1" applyAlignment="1">
      <alignment horizontal="left" vertical="center" wrapText="1"/>
    </xf>
    <xf numFmtId="0" fontId="34" fillId="0" borderId="75" xfId="5" applyFont="1" applyBorder="1" applyAlignment="1">
      <alignment horizontal="left" vertical="center" wrapText="1"/>
    </xf>
    <xf numFmtId="0" fontId="27" fillId="0" borderId="45" xfId="5" applyFont="1" applyBorder="1" applyAlignment="1">
      <alignment horizontal="center" vertical="center"/>
    </xf>
    <xf numFmtId="0" fontId="27" fillId="0" borderId="56" xfId="5" applyFont="1" applyBorder="1" applyAlignment="1">
      <alignment horizontal="center" vertical="center"/>
    </xf>
    <xf numFmtId="14" fontId="27" fillId="0" borderId="31" xfId="5" applyNumberFormat="1" applyFont="1" applyBorder="1" applyAlignment="1">
      <alignment horizontal="center" vertical="center"/>
    </xf>
    <xf numFmtId="14" fontId="27" fillId="0" borderId="39" xfId="5" applyNumberFormat="1" applyFont="1" applyBorder="1" applyAlignment="1">
      <alignment horizontal="center" vertical="center"/>
    </xf>
    <xf numFmtId="0" fontId="34" fillId="0" borderId="40" xfId="5" applyFont="1" applyBorder="1" applyAlignment="1">
      <alignment horizontal="left" vertical="center"/>
    </xf>
    <xf numFmtId="0" fontId="34" fillId="0" borderId="31" xfId="5" applyFont="1" applyBorder="1" applyAlignment="1">
      <alignment horizontal="left" vertical="center"/>
    </xf>
    <xf numFmtId="0" fontId="27" fillId="0" borderId="42" xfId="5" applyFont="1" applyBorder="1" applyAlignment="1">
      <alignment horizontal="center" vertical="center"/>
    </xf>
    <xf numFmtId="0" fontId="27" fillId="0" borderId="54" xfId="5" applyFont="1" applyBorder="1" applyAlignment="1">
      <alignment horizontal="center" vertical="center"/>
    </xf>
    <xf numFmtId="14" fontId="27" fillId="0" borderId="42" xfId="5" applyNumberFormat="1" applyFont="1" applyBorder="1" applyAlignment="1">
      <alignment horizontal="center" vertical="center"/>
    </xf>
    <xf numFmtId="14" fontId="27" fillId="0" borderId="54" xfId="5" applyNumberFormat="1" applyFont="1" applyBorder="1" applyAlignment="1">
      <alignment horizontal="center" vertical="center"/>
    </xf>
    <xf numFmtId="0" fontId="27" fillId="0" borderId="31" xfId="5" applyFont="1" applyBorder="1" applyAlignment="1">
      <alignment horizontal="left" vertical="center"/>
    </xf>
    <xf numFmtId="0" fontId="27" fillId="0" borderId="39" xfId="5" applyFont="1" applyBorder="1" applyAlignment="1">
      <alignment horizontal="left" vertical="center"/>
    </xf>
    <xf numFmtId="0" fontId="34" fillId="0" borderId="37" xfId="5" applyFont="1" applyBorder="1" applyAlignment="1">
      <alignment horizontal="center" vertical="center"/>
    </xf>
    <xf numFmtId="0" fontId="34" fillId="0" borderId="38" xfId="5" applyFont="1" applyBorder="1" applyAlignment="1">
      <alignment horizontal="center" vertical="center"/>
    </xf>
    <xf numFmtId="0" fontId="34" fillId="0" borderId="53" xfId="5" applyFont="1" applyBorder="1" applyAlignment="1">
      <alignment horizontal="center" vertical="center"/>
    </xf>
    <xf numFmtId="0" fontId="35" fillId="0" borderId="37" xfId="5" applyFont="1" applyBorder="1" applyAlignment="1">
      <alignment horizontal="center" vertical="center"/>
    </xf>
    <xf numFmtId="0" fontId="35" fillId="0" borderId="38" xfId="5" applyFont="1" applyBorder="1" applyAlignment="1">
      <alignment horizontal="center" vertical="center"/>
    </xf>
    <xf numFmtId="0" fontId="35" fillId="0" borderId="53" xfId="5" applyFont="1" applyBorder="1" applyAlignment="1">
      <alignment horizontal="center" vertical="center"/>
    </xf>
    <xf numFmtId="0" fontId="45" fillId="0" borderId="36" xfId="5" applyFont="1" applyBorder="1" applyAlignment="1">
      <alignment horizontal="center" vertical="top"/>
    </xf>
    <xf numFmtId="0" fontId="27" fillId="0" borderId="68" xfId="5" applyFont="1" applyBorder="1" applyAlignment="1">
      <alignment horizontal="center" vertical="center"/>
    </xf>
    <xf numFmtId="0" fontId="35" fillId="0" borderId="68" xfId="5" applyFont="1" applyBorder="1" applyAlignment="1">
      <alignment horizontal="center" vertical="center"/>
    </xf>
    <xf numFmtId="0" fontId="15" fillId="0" borderId="68" xfId="5" applyFont="1" applyBorder="1" applyAlignment="1">
      <alignment horizontal="center" vertical="center"/>
    </xf>
    <xf numFmtId="0" fontId="15" fillId="0" borderId="74" xfId="5" applyFont="1" applyBorder="1" applyAlignment="1">
      <alignment horizontal="center" vertical="center"/>
    </xf>
    <xf numFmtId="0" fontId="16" fillId="0" borderId="0" xfId="6" applyFont="1" applyFill="1" applyBorder="1" applyAlignment="1">
      <alignment horizontal="center" vertical="center"/>
    </xf>
    <xf numFmtId="0" fontId="15" fillId="0" borderId="0" xfId="6" applyFont="1" applyFill="1" applyBorder="1" applyAlignment="1">
      <alignment horizontal="center" vertical="center"/>
    </xf>
    <xf numFmtId="0" fontId="14" fillId="0" borderId="0" xfId="6" applyFont="1" applyFill="1" applyBorder="1" applyAlignment="1">
      <alignment horizontal="center" vertical="center"/>
    </xf>
    <xf numFmtId="0" fontId="17" fillId="0" borderId="57" xfId="5" applyFont="1" applyFill="1" applyBorder="1" applyAlignment="1">
      <alignment horizontal="center" vertical="center"/>
    </xf>
    <xf numFmtId="0" fontId="27" fillId="0" borderId="57" xfId="5" applyFont="1" applyFill="1" applyBorder="1" applyAlignment="1">
      <alignment horizontal="center" vertical="center"/>
    </xf>
    <xf numFmtId="0" fontId="17" fillId="0" borderId="58" xfId="5" applyFont="1" applyFill="1" applyBorder="1" applyAlignment="1">
      <alignment horizontal="center" vertical="center"/>
    </xf>
    <xf numFmtId="0" fontId="19" fillId="0" borderId="11" xfId="5" applyFont="1" applyFill="1" applyBorder="1" applyAlignment="1">
      <alignment horizontal="center" vertical="center"/>
    </xf>
    <xf numFmtId="0" fontId="14" fillId="0" borderId="11" xfId="5" applyFont="1" applyFill="1" applyBorder="1" applyAlignment="1">
      <alignment horizontal="center" vertical="center"/>
    </xf>
    <xf numFmtId="0" fontId="14" fillId="0" borderId="22" xfId="5" applyFont="1" applyFill="1" applyBorder="1" applyAlignment="1">
      <alignment horizontal="center" vertical="center"/>
    </xf>
    <xf numFmtId="0" fontId="21" fillId="0" borderId="6" xfId="6" applyFont="1" applyFill="1" applyBorder="1" applyAlignment="1">
      <alignment horizontal="center" vertical="center"/>
    </xf>
    <xf numFmtId="0" fontId="22" fillId="0" borderId="6" xfId="6" applyFont="1" applyFill="1" applyBorder="1" applyAlignment="1">
      <alignment horizontal="center" vertical="center"/>
    </xf>
    <xf numFmtId="0" fontId="21" fillId="0" borderId="7" xfId="6" applyFont="1" applyFill="1" applyBorder="1" applyAlignment="1">
      <alignment horizontal="center" vertical="center"/>
    </xf>
    <xf numFmtId="0" fontId="21" fillId="0" borderId="2" xfId="6" applyFont="1" applyFill="1" applyBorder="1" applyAlignment="1" applyProtection="1">
      <alignment horizontal="center" vertical="center"/>
    </xf>
    <xf numFmtId="0" fontId="21" fillId="0" borderId="24" xfId="6" applyFont="1" applyFill="1" applyBorder="1" applyAlignment="1" applyProtection="1">
      <alignment horizontal="center" vertical="center"/>
    </xf>
    <xf numFmtId="0" fontId="20" fillId="0" borderId="13" xfId="6" applyFont="1" applyFill="1" applyBorder="1" applyAlignment="1" applyProtection="1">
      <alignment horizontal="center" vertical="center"/>
    </xf>
    <xf numFmtId="49" fontId="23" fillId="0" borderId="14" xfId="4" applyNumberFormat="1" applyFont="1" applyFill="1" applyBorder="1" applyAlignment="1">
      <alignment horizontal="center" vertical="center"/>
    </xf>
    <xf numFmtId="49" fontId="23" fillId="0" borderId="60" xfId="4" applyNumberFormat="1" applyFont="1" applyFill="1" applyBorder="1" applyAlignment="1">
      <alignment horizontal="center" vertical="center"/>
    </xf>
    <xf numFmtId="0" fontId="14" fillId="0" borderId="11" xfId="6" applyFont="1" applyFill="1" applyBorder="1" applyAlignment="1">
      <alignment horizontal="center"/>
    </xf>
    <xf numFmtId="0" fontId="14" fillId="0" borderId="2" xfId="6" applyFont="1" applyFill="1" applyBorder="1" applyAlignment="1">
      <alignment horizontal="center"/>
    </xf>
    <xf numFmtId="0" fontId="14" fillId="0" borderId="5" xfId="6" applyFont="1" applyFill="1" applyBorder="1" applyAlignment="1">
      <alignment horizontal="center"/>
    </xf>
    <xf numFmtId="0" fontId="14" fillId="0" borderId="21" xfId="6" applyFont="1" applyFill="1" applyBorder="1" applyAlignment="1">
      <alignment horizontal="center"/>
    </xf>
    <xf numFmtId="0" fontId="35" fillId="0" borderId="72" xfId="5" applyFont="1" applyFill="1" applyBorder="1" applyAlignment="1">
      <alignment horizontal="left" vertical="center"/>
    </xf>
    <xf numFmtId="0" fontId="35" fillId="0" borderId="71" xfId="5" applyFont="1" applyFill="1" applyBorder="1" applyAlignment="1">
      <alignment horizontal="left" vertical="center"/>
    </xf>
    <xf numFmtId="0" fontId="35" fillId="0" borderId="77" xfId="5" applyFont="1" applyFill="1" applyBorder="1" applyAlignment="1">
      <alignment horizontal="left" vertical="center"/>
    </xf>
    <xf numFmtId="0" fontId="35" fillId="0" borderId="73" xfId="5" applyFont="1" applyFill="1" applyBorder="1" applyAlignment="1">
      <alignment horizontal="center" vertical="center"/>
    </xf>
    <xf numFmtId="0" fontId="35" fillId="0" borderId="28" xfId="5" applyFont="1" applyFill="1" applyBorder="1" applyAlignment="1">
      <alignment horizontal="center" vertical="center"/>
    </xf>
    <xf numFmtId="0" fontId="35" fillId="0" borderId="78" xfId="5" applyFont="1" applyFill="1" applyBorder="1" applyAlignment="1">
      <alignment horizontal="center" vertical="center"/>
    </xf>
    <xf numFmtId="0" fontId="35" fillId="0" borderId="41" xfId="5" applyFont="1" applyFill="1" applyBorder="1" applyAlignment="1">
      <alignment horizontal="center" vertical="center"/>
    </xf>
    <xf numFmtId="0" fontId="35" fillId="0" borderId="42" xfId="5" applyFont="1" applyFill="1" applyBorder="1" applyAlignment="1">
      <alignment horizontal="center" vertical="center"/>
    </xf>
    <xf numFmtId="0" fontId="35" fillId="0" borderId="54" xfId="5" applyFont="1" applyFill="1" applyBorder="1" applyAlignment="1">
      <alignment horizontal="center" vertical="center"/>
    </xf>
    <xf numFmtId="0" fontId="27" fillId="0" borderId="71" xfId="5" applyFont="1" applyBorder="1" applyAlignment="1">
      <alignment horizontal="center" vertical="center"/>
    </xf>
    <xf numFmtId="0" fontId="35" fillId="0" borderId="71" xfId="5" applyFont="1" applyBorder="1" applyAlignment="1">
      <alignment horizontal="center" vertical="center"/>
    </xf>
    <xf numFmtId="0" fontId="27" fillId="0" borderId="76" xfId="5" applyFont="1" applyBorder="1" applyAlignment="1">
      <alignment horizontal="center" vertical="center"/>
    </xf>
    <xf numFmtId="0" fontId="35" fillId="0" borderId="0" xfId="5" applyFont="1" applyFill="1" applyBorder="1" applyAlignment="1">
      <alignment horizontal="left" vertical="center"/>
    </xf>
    <xf numFmtId="0" fontId="34" fillId="0" borderId="47" xfId="5" applyFont="1" applyBorder="1" applyAlignment="1">
      <alignment horizontal="left" vertical="center"/>
    </xf>
    <xf numFmtId="0" fontId="34" fillId="0" borderId="46" xfId="5" applyFont="1" applyBorder="1" applyAlignment="1">
      <alignment horizontal="left" vertical="center"/>
    </xf>
    <xf numFmtId="0" fontId="34" fillId="0" borderId="56" xfId="5" applyFont="1" applyBorder="1" applyAlignment="1">
      <alignment horizontal="left" vertical="center"/>
    </xf>
    <xf numFmtId="0" fontId="34" fillId="0" borderId="41" xfId="5" applyFont="1" applyBorder="1" applyAlignment="1">
      <alignment horizontal="center" vertical="center"/>
    </xf>
    <xf numFmtId="0" fontId="34" fillId="0" borderId="42" xfId="5" applyFont="1" applyBorder="1" applyAlignment="1">
      <alignment horizontal="center" vertical="center"/>
    </xf>
    <xf numFmtId="0" fontId="34" fillId="0" borderId="54" xfId="5" applyFont="1" applyBorder="1" applyAlignment="1">
      <alignment horizontal="center" vertical="center"/>
    </xf>
    <xf numFmtId="0" fontId="33" fillId="0" borderId="31" xfId="5" applyFont="1" applyBorder="1" applyAlignment="1">
      <alignment horizontal="left" vertical="center"/>
    </xf>
    <xf numFmtId="0" fontId="33" fillId="0" borderId="39" xfId="5" applyFont="1" applyBorder="1" applyAlignment="1">
      <alignment horizontal="left" vertical="center"/>
    </xf>
    <xf numFmtId="0" fontId="27" fillId="0" borderId="49" xfId="5" applyFont="1" applyFill="1" applyBorder="1" applyAlignment="1">
      <alignment horizontal="left" vertical="center"/>
    </xf>
    <xf numFmtId="0" fontId="27" fillId="0" borderId="44" xfId="5" applyFont="1" applyFill="1" applyBorder="1" applyAlignment="1">
      <alignment horizontal="left" vertical="center"/>
    </xf>
    <xf numFmtId="0" fontId="27" fillId="0" borderId="55" xfId="5" applyFont="1" applyFill="1" applyBorder="1" applyAlignment="1">
      <alignment horizontal="left" vertical="center"/>
    </xf>
    <xf numFmtId="0" fontId="33" fillId="0" borderId="31" xfId="5" applyFont="1" applyFill="1" applyBorder="1" applyAlignment="1">
      <alignment horizontal="center" vertical="center"/>
    </xf>
    <xf numFmtId="0" fontId="33" fillId="0" borderId="39" xfId="5" applyFont="1" applyFill="1" applyBorder="1" applyAlignment="1">
      <alignment horizontal="center" vertical="center"/>
    </xf>
    <xf numFmtId="0" fontId="34" fillId="0" borderId="40" xfId="5" applyFont="1" applyFill="1" applyBorder="1" applyAlignment="1">
      <alignment horizontal="left" vertical="center"/>
    </xf>
    <xf numFmtId="0" fontId="27" fillId="0" borderId="31" xfId="5" applyFont="1" applyFill="1" applyBorder="1" applyAlignment="1">
      <alignment horizontal="left" vertical="center"/>
    </xf>
    <xf numFmtId="0" fontId="27" fillId="0" borderId="39" xfId="5" applyFont="1" applyFill="1" applyBorder="1" applyAlignment="1">
      <alignment horizontal="left" vertical="center"/>
    </xf>
    <xf numFmtId="0" fontId="35" fillId="0" borderId="0" xfId="5" applyFont="1" applyBorder="1" applyAlignment="1">
      <alignment horizontal="left" vertical="center"/>
    </xf>
    <xf numFmtId="0" fontId="27" fillId="0" borderId="41" xfId="5" applyFont="1" applyBorder="1" applyAlignment="1">
      <alignment horizontal="left" vertical="center"/>
    </xf>
    <xf numFmtId="0" fontId="27" fillId="0" borderId="42" xfId="5" applyFont="1" applyBorder="1" applyAlignment="1">
      <alignment horizontal="left" vertical="center"/>
    </xf>
    <xf numFmtId="0" fontId="27" fillId="0" borderId="54" xfId="5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3" fillId="0" borderId="37" xfId="5" applyFont="1" applyFill="1" applyBorder="1" applyAlignment="1">
      <alignment horizontal="left" vertical="center"/>
    </xf>
    <xf numFmtId="0" fontId="33" fillId="0" borderId="38" xfId="5" applyFont="1" applyFill="1" applyBorder="1" applyAlignment="1">
      <alignment horizontal="left" vertical="center"/>
    </xf>
    <xf numFmtId="0" fontId="33" fillId="0" borderId="53" xfId="5" applyFont="1" applyFill="1" applyBorder="1" applyAlignment="1">
      <alignment horizontal="left" vertical="center"/>
    </xf>
    <xf numFmtId="0" fontId="34" fillId="0" borderId="0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 wrapText="1"/>
    </xf>
    <xf numFmtId="0" fontId="22" fillId="0" borderId="38" xfId="5" applyFont="1" applyBorder="1" applyAlignment="1">
      <alignment horizontal="left" vertical="center"/>
    </xf>
    <xf numFmtId="0" fontId="33" fillId="0" borderId="38" xfId="5" applyFont="1" applyBorder="1" applyAlignment="1">
      <alignment horizontal="left" vertical="center"/>
    </xf>
    <xf numFmtId="0" fontId="33" fillId="0" borderId="53" xfId="5" applyFont="1" applyBorder="1" applyAlignment="1">
      <alignment horizontal="left" vertical="center"/>
    </xf>
    <xf numFmtId="0" fontId="22" fillId="0" borderId="47" xfId="5" applyFont="1" applyBorder="1" applyAlignment="1">
      <alignment horizontal="left" vertical="center"/>
    </xf>
    <xf numFmtId="0" fontId="22" fillId="0" borderId="46" xfId="5" applyFont="1" applyBorder="1" applyAlignment="1">
      <alignment horizontal="left" vertical="center"/>
    </xf>
    <xf numFmtId="0" fontId="22" fillId="0" borderId="52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33" fillId="0" borderId="45" xfId="5" applyFont="1" applyBorder="1" applyAlignment="1">
      <alignment horizontal="left" vertical="center"/>
    </xf>
    <xf numFmtId="0" fontId="33" fillId="0" borderId="46" xfId="5" applyFont="1" applyBorder="1" applyAlignment="1">
      <alignment horizontal="left" vertical="center"/>
    </xf>
    <xf numFmtId="0" fontId="33" fillId="0" borderId="56" xfId="5" applyFont="1" applyBorder="1" applyAlignment="1">
      <alignment horizontal="left" vertical="center"/>
    </xf>
    <xf numFmtId="0" fontId="22" fillId="0" borderId="49" xfId="5" applyFont="1" applyBorder="1" applyAlignment="1">
      <alignment horizontal="left" vertical="center" wrapText="1"/>
    </xf>
    <xf numFmtId="0" fontId="22" fillId="0" borderId="44" xfId="5" applyFont="1" applyBorder="1" applyAlignment="1">
      <alignment horizontal="left" vertical="center" wrapText="1"/>
    </xf>
    <xf numFmtId="0" fontId="22" fillId="0" borderId="69" xfId="5" applyFont="1" applyBorder="1" applyAlignment="1">
      <alignment horizontal="left" vertical="center" wrapText="1"/>
    </xf>
    <xf numFmtId="0" fontId="27" fillId="0" borderId="40" xfId="5" applyFont="1" applyBorder="1" applyAlignment="1">
      <alignment horizontal="left" vertical="center"/>
    </xf>
    <xf numFmtId="0" fontId="34" fillId="0" borderId="39" xfId="5" applyFont="1" applyBorder="1" applyAlignment="1">
      <alignment horizontal="left" vertical="center"/>
    </xf>
    <xf numFmtId="0" fontId="32" fillId="0" borderId="36" xfId="5" applyFont="1" applyBorder="1" applyAlignment="1">
      <alignment horizontal="center" vertical="top"/>
    </xf>
    <xf numFmtId="0" fontId="14" fillId="0" borderId="12" xfId="5" applyFont="1" applyFill="1" applyBorder="1" applyAlignment="1">
      <alignment horizontal="center" vertical="center"/>
    </xf>
    <xf numFmtId="0" fontId="21" fillId="0" borderId="5" xfId="6" applyFont="1" applyFill="1" applyBorder="1" applyAlignment="1" applyProtection="1">
      <alignment horizontal="center" vertical="center"/>
    </xf>
    <xf numFmtId="0" fontId="33" fillId="0" borderId="39" xfId="5" applyFont="1" applyFill="1" applyBorder="1" applyAlignment="1">
      <alignment horizontal="left" vertical="center"/>
    </xf>
    <xf numFmtId="0" fontId="22" fillId="0" borderId="42" xfId="5" applyFont="1" applyFill="1" applyBorder="1" applyAlignment="1">
      <alignment horizontal="center" vertical="center"/>
    </xf>
    <xf numFmtId="0" fontId="33" fillId="0" borderId="42" xfId="5" applyFont="1" applyFill="1" applyBorder="1" applyAlignment="1">
      <alignment horizontal="center" vertical="center"/>
    </xf>
    <xf numFmtId="0" fontId="22" fillId="0" borderId="54" xfId="5" applyFont="1" applyFill="1" applyBorder="1" applyAlignment="1">
      <alignment horizontal="center" vertical="center"/>
    </xf>
    <xf numFmtId="0" fontId="22" fillId="0" borderId="47" xfId="5" applyFont="1" applyFill="1" applyBorder="1" applyAlignment="1">
      <alignment horizontal="left" vertical="center"/>
    </xf>
    <xf numFmtId="0" fontId="22" fillId="0" borderId="46" xfId="5" applyFont="1" applyFill="1" applyBorder="1" applyAlignment="1">
      <alignment horizontal="left" vertical="center"/>
    </xf>
    <xf numFmtId="0" fontId="22" fillId="0" borderId="52" xfId="5" applyFont="1" applyFill="1" applyBorder="1" applyAlignment="1">
      <alignment horizontal="left" vertical="center"/>
    </xf>
    <xf numFmtId="0" fontId="22" fillId="0" borderId="50" xfId="5" applyFont="1" applyFill="1" applyBorder="1" applyAlignment="1">
      <alignment horizontal="right" vertical="center"/>
    </xf>
    <xf numFmtId="0" fontId="22" fillId="0" borderId="51" xfId="5" applyFont="1" applyFill="1" applyBorder="1" applyAlignment="1">
      <alignment horizontal="right" vertical="center"/>
    </xf>
    <xf numFmtId="0" fontId="34" fillId="0" borderId="37" xfId="5" applyFont="1" applyFill="1" applyBorder="1" applyAlignment="1">
      <alignment horizontal="left" vertical="center"/>
    </xf>
    <xf numFmtId="0" fontId="34" fillId="0" borderId="38" xfId="5" applyFont="1" applyFill="1" applyBorder="1" applyAlignment="1">
      <alignment horizontal="left" vertical="center"/>
    </xf>
    <xf numFmtId="0" fontId="34" fillId="0" borderId="53" xfId="5" applyFont="1" applyFill="1" applyBorder="1" applyAlignment="1">
      <alignment horizontal="left" vertical="center"/>
    </xf>
    <xf numFmtId="0" fontId="33" fillId="0" borderId="45" xfId="5" applyFont="1" applyFill="1" applyBorder="1" applyAlignment="1">
      <alignment horizontal="left" vertical="center"/>
    </xf>
    <xf numFmtId="0" fontId="33" fillId="0" borderId="52" xfId="5" applyFont="1" applyFill="1" applyBorder="1" applyAlignment="1">
      <alignment horizontal="left" vertical="center"/>
    </xf>
    <xf numFmtId="0" fontId="15" fillId="0" borderId="42" xfId="5" applyFill="1" applyBorder="1" applyAlignment="1">
      <alignment horizontal="center" vertical="center"/>
    </xf>
    <xf numFmtId="0" fontId="15" fillId="0" borderId="54" xfId="5" applyFill="1" applyBorder="1" applyAlignment="1">
      <alignment horizontal="center" vertical="center"/>
    </xf>
    <xf numFmtId="0" fontId="33" fillId="0" borderId="48" xfId="5" applyFont="1" applyFill="1" applyBorder="1" applyAlignment="1">
      <alignment horizontal="center" vertical="center"/>
    </xf>
    <xf numFmtId="0" fontId="33" fillId="0" borderId="49" xfId="5" applyFont="1" applyFill="1" applyBorder="1" applyAlignment="1">
      <alignment horizontal="left" vertical="center"/>
    </xf>
    <xf numFmtId="0" fontId="33" fillId="0" borderId="44" xfId="5" applyFont="1" applyFill="1" applyBorder="1" applyAlignment="1">
      <alignment horizontal="left" vertical="center"/>
    </xf>
    <xf numFmtId="0" fontId="22" fillId="0" borderId="56" xfId="5" applyFont="1" applyFill="1" applyBorder="1" applyAlignment="1">
      <alignment horizontal="left" vertical="center"/>
    </xf>
    <xf numFmtId="0" fontId="22" fillId="0" borderId="40" xfId="5" applyFont="1" applyFill="1" applyBorder="1" applyAlignment="1">
      <alignment horizontal="left" vertical="center" wrapText="1"/>
    </xf>
    <xf numFmtId="0" fontId="22" fillId="0" borderId="31" xfId="5" applyFont="1" applyFill="1" applyBorder="1" applyAlignment="1">
      <alignment horizontal="left" vertical="center" wrapText="1"/>
    </xf>
    <xf numFmtId="0" fontId="22" fillId="0" borderId="39" xfId="5" applyFont="1" applyFill="1" applyBorder="1" applyAlignment="1">
      <alignment horizontal="left" vertical="center" wrapText="1"/>
    </xf>
    <xf numFmtId="0" fontId="34" fillId="0" borderId="47" xfId="5" applyFont="1" applyFill="1" applyBorder="1" applyAlignment="1">
      <alignment horizontal="left" vertical="center"/>
    </xf>
    <xf numFmtId="0" fontId="34" fillId="0" borderId="46" xfId="5" applyFont="1" applyFill="1" applyBorder="1" applyAlignment="1">
      <alignment horizontal="left" vertical="center"/>
    </xf>
    <xf numFmtId="0" fontId="34" fillId="0" borderId="56" xfId="5" applyFont="1" applyFill="1" applyBorder="1" applyAlignment="1">
      <alignment horizontal="left" vertical="center"/>
    </xf>
    <xf numFmtId="0" fontId="22" fillId="0" borderId="40" xfId="5" applyFont="1" applyFill="1" applyBorder="1" applyAlignment="1">
      <alignment horizontal="left" vertical="center"/>
    </xf>
    <xf numFmtId="0" fontId="22" fillId="0" borderId="31" xfId="5" applyFont="1" applyFill="1" applyBorder="1" applyAlignment="1">
      <alignment horizontal="left" vertical="center"/>
    </xf>
    <xf numFmtId="0" fontId="22" fillId="0" borderId="39" xfId="5" applyFont="1" applyFill="1" applyBorder="1" applyAlignment="1">
      <alignment horizontal="left" vertical="center"/>
    </xf>
    <xf numFmtId="0" fontId="33" fillId="0" borderId="43" xfId="5" applyFont="1" applyFill="1" applyBorder="1" applyAlignment="1">
      <alignment horizontal="left" vertical="center"/>
    </xf>
    <xf numFmtId="0" fontId="33" fillId="0" borderId="55" xfId="5" applyFont="1" applyFill="1" applyBorder="1" applyAlignment="1">
      <alignment horizontal="left" vertical="center"/>
    </xf>
    <xf numFmtId="0" fontId="22" fillId="0" borderId="45" xfId="5" applyFont="1" applyFill="1" applyBorder="1" applyAlignment="1">
      <alignment horizontal="center" vertical="center"/>
    </xf>
    <xf numFmtId="0" fontId="22" fillId="0" borderId="46" xfId="5" applyFont="1" applyFill="1" applyBorder="1" applyAlignment="1">
      <alignment horizontal="center" vertical="center"/>
    </xf>
    <xf numFmtId="0" fontId="22" fillId="0" borderId="56" xfId="5" applyFont="1" applyFill="1" applyBorder="1" applyAlignment="1">
      <alignment horizontal="center" vertical="center"/>
    </xf>
    <xf numFmtId="0" fontId="22" fillId="0" borderId="31" xfId="5" applyFont="1" applyFill="1" applyBorder="1" applyAlignment="1">
      <alignment horizontal="center" vertical="center"/>
    </xf>
    <xf numFmtId="0" fontId="27" fillId="0" borderId="31" xfId="5" applyFont="1" applyFill="1" applyBorder="1" applyAlignment="1">
      <alignment horizontal="center" vertical="center"/>
    </xf>
    <xf numFmtId="0" fontId="27" fillId="0" borderId="42" xfId="5" applyFont="1" applyFill="1" applyBorder="1" applyAlignment="1">
      <alignment horizontal="left" vertical="center"/>
    </xf>
    <xf numFmtId="0" fontId="33" fillId="0" borderId="42" xfId="5" applyFont="1" applyFill="1" applyBorder="1" applyAlignment="1">
      <alignment horizontal="left" vertical="center"/>
    </xf>
    <xf numFmtId="0" fontId="27" fillId="0" borderId="38" xfId="5" applyFont="1" applyFill="1" applyBorder="1" applyAlignment="1">
      <alignment horizontal="center" vertical="center"/>
    </xf>
    <xf numFmtId="0" fontId="22" fillId="0" borderId="38" xfId="5" applyFont="1" applyFill="1" applyBorder="1" applyAlignment="1">
      <alignment horizontal="center" vertical="center"/>
    </xf>
    <xf numFmtId="0" fontId="22" fillId="0" borderId="53" xfId="5" applyFont="1" applyFill="1" applyBorder="1" applyAlignment="1">
      <alignment horizontal="center" vertical="center"/>
    </xf>
    <xf numFmtId="58" fontId="22" fillId="0" borderId="31" xfId="5" applyNumberFormat="1" applyFont="1" applyFill="1" applyBorder="1" applyAlignment="1">
      <alignment horizontal="center" vertical="center"/>
    </xf>
    <xf numFmtId="49" fontId="14" fillId="0" borderId="0" xfId="6" applyNumberFormat="1" applyFont="1" applyFill="1" applyBorder="1" applyAlignment="1">
      <alignment horizontal="center" vertical="center"/>
    </xf>
    <xf numFmtId="0" fontId="0" fillId="0" borderId="11" xfId="5" applyFont="1" applyFill="1" applyBorder="1" applyAlignment="1">
      <alignment horizontal="center" vertical="center"/>
    </xf>
    <xf numFmtId="0" fontId="18" fillId="0" borderId="11" xfId="5" applyFont="1" applyFill="1" applyBorder="1" applyAlignment="1">
      <alignment horizontal="center" vertical="center"/>
    </xf>
    <xf numFmtId="0" fontId="19" fillId="0" borderId="12" xfId="5" applyFont="1" applyFill="1" applyBorder="1" applyAlignment="1">
      <alignment horizontal="center" vertical="center"/>
    </xf>
    <xf numFmtId="49" fontId="14" fillId="0" borderId="11" xfId="5" applyNumberFormat="1" applyFont="1" applyFill="1" applyBorder="1" applyAlignment="1">
      <alignment horizontal="center" vertical="center"/>
    </xf>
    <xf numFmtId="49" fontId="14" fillId="0" borderId="22" xfId="5" applyNumberFormat="1" applyFont="1" applyFill="1" applyBorder="1" applyAlignment="1">
      <alignment horizontal="center" vertical="center"/>
    </xf>
    <xf numFmtId="0" fontId="21" fillId="0" borderId="2" xfId="6" applyFont="1" applyFill="1" applyBorder="1" applyAlignment="1">
      <alignment horizontal="center" vertical="center"/>
    </xf>
    <xf numFmtId="0" fontId="22" fillId="0" borderId="2" xfId="6" applyFont="1" applyFill="1" applyBorder="1" applyAlignment="1">
      <alignment horizontal="center" vertical="center"/>
    </xf>
    <xf numFmtId="0" fontId="21" fillId="0" borderId="5" xfId="6" applyFont="1" applyFill="1" applyBorder="1" applyAlignment="1">
      <alignment horizontal="center" vertical="center"/>
    </xf>
    <xf numFmtId="49" fontId="21" fillId="0" borderId="2" xfId="6" applyNumberFormat="1" applyFont="1" applyFill="1" applyBorder="1" applyAlignment="1" applyProtection="1">
      <alignment horizontal="center" vertical="center"/>
    </xf>
    <xf numFmtId="49" fontId="21" fillId="0" borderId="24" xfId="6" applyNumberFormat="1" applyFont="1" applyFill="1" applyBorder="1" applyAlignment="1" applyProtection="1">
      <alignment horizontal="center" vertical="center"/>
    </xf>
    <xf numFmtId="0" fontId="20" fillId="0" borderId="16" xfId="6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2">
    <cellStyle name="S10" xfId="10" xr:uid="{00000000-0005-0000-0000-00003B000000}"/>
    <cellStyle name="常规" xfId="0" builtinId="0"/>
    <cellStyle name="常规 10 10" xfId="11" xr:uid="{00000000-0005-0000-0000-00003C000000}"/>
    <cellStyle name="常规 10 10 2" xfId="9" xr:uid="{00000000-0005-0000-0000-000039000000}"/>
    <cellStyle name="常规 2" xfId="5" xr:uid="{00000000-0005-0000-0000-000035000000}"/>
    <cellStyle name="常规 23" xfId="8" xr:uid="{00000000-0005-0000-0000-000038000000}"/>
    <cellStyle name="常规 3" xfId="6" xr:uid="{00000000-0005-0000-0000-000036000000}"/>
    <cellStyle name="常规 4" xfId="7" xr:uid="{00000000-0005-0000-0000-000037000000}"/>
    <cellStyle name="常规 40" xfId="2" xr:uid="{00000000-0005-0000-0000-00000C000000}"/>
    <cellStyle name="常规 68 3" xfId="3" xr:uid="{00000000-0005-0000-0000-000016000000}"/>
    <cellStyle name="常规 7 3" xfId="1" xr:uid="{00000000-0005-0000-0000-000006000000}"/>
    <cellStyle name="常规_110509_2006-09-28" xfId="4" xr:uid="{00000000-0005-0000-0000-00001E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244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498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zh-CN"/>
            <a:t>2</a:t>
          </a:r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3851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3851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3851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3851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3851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3851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3851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3851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3851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3851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3851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3851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57" customWidth="1"/>
    <col min="3" max="3" width="10.125" customWidth="1"/>
  </cols>
  <sheetData>
    <row r="1" spans="1:2" ht="21" customHeight="1">
      <c r="A1" s="258"/>
      <c r="B1" s="259" t="s">
        <v>0</v>
      </c>
    </row>
    <row r="2" spans="1:2">
      <c r="A2" s="5">
        <v>1</v>
      </c>
      <c r="B2" s="260" t="s">
        <v>1</v>
      </c>
    </row>
    <row r="3" spans="1:2">
      <c r="A3" s="5">
        <v>2</v>
      </c>
      <c r="B3" s="260" t="s">
        <v>2</v>
      </c>
    </row>
    <row r="4" spans="1:2">
      <c r="A4" s="5">
        <v>3</v>
      </c>
      <c r="B4" s="260" t="s">
        <v>3</v>
      </c>
    </row>
    <row r="5" spans="1:2">
      <c r="A5" s="5">
        <v>4</v>
      </c>
      <c r="B5" s="260" t="s">
        <v>4</v>
      </c>
    </row>
    <row r="6" spans="1:2">
      <c r="A6" s="5">
        <v>5</v>
      </c>
      <c r="B6" s="260" t="s">
        <v>5</v>
      </c>
    </row>
    <row r="7" spans="1:2">
      <c r="A7" s="5">
        <v>6</v>
      </c>
      <c r="B7" s="260" t="s">
        <v>6</v>
      </c>
    </row>
    <row r="8" spans="1:2" s="256" customFormat="1" ht="15" customHeight="1">
      <c r="A8" s="261">
        <v>7</v>
      </c>
      <c r="B8" s="262" t="s">
        <v>7</v>
      </c>
    </row>
    <row r="9" spans="1:2" ht="18.95" customHeight="1">
      <c r="A9" s="258"/>
      <c r="B9" s="263" t="s">
        <v>8</v>
      </c>
    </row>
    <row r="10" spans="1:2" ht="15.95" customHeight="1">
      <c r="A10" s="5">
        <v>1</v>
      </c>
      <c r="B10" s="264" t="s">
        <v>9</v>
      </c>
    </row>
    <row r="11" spans="1:2">
      <c r="A11" s="5">
        <v>2</v>
      </c>
      <c r="B11" s="260" t="s">
        <v>10</v>
      </c>
    </row>
    <row r="12" spans="1:2">
      <c r="A12" s="5">
        <v>3</v>
      </c>
      <c r="B12" s="262" t="s">
        <v>11</v>
      </c>
    </row>
    <row r="13" spans="1:2">
      <c r="A13" s="5">
        <v>4</v>
      </c>
      <c r="B13" s="260" t="s">
        <v>12</v>
      </c>
    </row>
    <row r="14" spans="1:2">
      <c r="A14" s="5">
        <v>5</v>
      </c>
      <c r="B14" s="260" t="s">
        <v>13</v>
      </c>
    </row>
    <row r="15" spans="1:2">
      <c r="A15" s="5">
        <v>6</v>
      </c>
      <c r="B15" s="260" t="s">
        <v>14</v>
      </c>
    </row>
    <row r="16" spans="1:2">
      <c r="A16" s="5">
        <v>7</v>
      </c>
      <c r="B16" s="260" t="s">
        <v>15</v>
      </c>
    </row>
    <row r="17" spans="1:2">
      <c r="A17" s="5">
        <v>8</v>
      </c>
      <c r="B17" s="260" t="s">
        <v>16</v>
      </c>
    </row>
    <row r="18" spans="1:2">
      <c r="A18" s="5">
        <v>9</v>
      </c>
      <c r="B18" s="260" t="s">
        <v>17</v>
      </c>
    </row>
    <row r="19" spans="1:2">
      <c r="A19" s="5"/>
      <c r="B19" s="260"/>
    </row>
    <row r="20" spans="1:2" ht="20.25">
      <c r="A20" s="258"/>
      <c r="B20" s="259" t="s">
        <v>18</v>
      </c>
    </row>
    <row r="21" spans="1:2">
      <c r="A21" s="5">
        <v>1</v>
      </c>
      <c r="B21" s="265" t="s">
        <v>19</v>
      </c>
    </row>
    <row r="22" spans="1:2">
      <c r="A22" s="5">
        <v>2</v>
      </c>
      <c r="B22" s="260" t="s">
        <v>20</v>
      </c>
    </row>
    <row r="23" spans="1:2">
      <c r="A23" s="5">
        <v>3</v>
      </c>
      <c r="B23" s="260" t="s">
        <v>21</v>
      </c>
    </row>
    <row r="24" spans="1:2">
      <c r="A24" s="5">
        <v>4</v>
      </c>
      <c r="B24" s="260" t="s">
        <v>22</v>
      </c>
    </row>
    <row r="25" spans="1:2">
      <c r="A25" s="5">
        <v>5</v>
      </c>
      <c r="B25" s="260" t="s">
        <v>23</v>
      </c>
    </row>
    <row r="26" spans="1:2">
      <c r="A26" s="5">
        <v>6</v>
      </c>
      <c r="B26" s="260" t="s">
        <v>24</v>
      </c>
    </row>
    <row r="27" spans="1:2">
      <c r="A27" s="5">
        <v>7</v>
      </c>
      <c r="B27" s="260" t="s">
        <v>25</v>
      </c>
    </row>
    <row r="28" spans="1:2">
      <c r="A28" s="5"/>
      <c r="B28" s="260"/>
    </row>
    <row r="29" spans="1:2" ht="20.25">
      <c r="A29" s="258"/>
      <c r="B29" s="259" t="s">
        <v>26</v>
      </c>
    </row>
    <row r="30" spans="1:2">
      <c r="A30" s="5">
        <v>1</v>
      </c>
      <c r="B30" s="265" t="s">
        <v>27</v>
      </c>
    </row>
    <row r="31" spans="1:2">
      <c r="A31" s="5">
        <v>2</v>
      </c>
      <c r="B31" s="260" t="s">
        <v>28</v>
      </c>
    </row>
    <row r="32" spans="1:2">
      <c r="A32" s="5">
        <v>3</v>
      </c>
      <c r="B32" s="260" t="s">
        <v>29</v>
      </c>
    </row>
    <row r="33" spans="1:2" ht="28.5">
      <c r="A33" s="5">
        <v>4</v>
      </c>
      <c r="B33" s="260" t="s">
        <v>30</v>
      </c>
    </row>
    <row r="34" spans="1:2">
      <c r="A34" s="5">
        <v>5</v>
      </c>
      <c r="B34" s="260" t="s">
        <v>31</v>
      </c>
    </row>
    <row r="35" spans="1:2">
      <c r="A35" s="5">
        <v>6</v>
      </c>
      <c r="B35" s="260" t="s">
        <v>32</v>
      </c>
    </row>
    <row r="36" spans="1:2">
      <c r="A36" s="5">
        <v>7</v>
      </c>
      <c r="B36" s="260" t="s">
        <v>33</v>
      </c>
    </row>
    <row r="37" spans="1:2">
      <c r="A37" s="5"/>
      <c r="B37" s="260"/>
    </row>
    <row r="39" spans="1:2">
      <c r="A39" s="266" t="s">
        <v>34</v>
      </c>
      <c r="B39" s="267"/>
    </row>
  </sheetData>
  <phoneticPr fontId="5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4" sqref="D4:F5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82" t="s">
        <v>360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</row>
    <row r="2" spans="1:13" s="1" customFormat="1" ht="16.5">
      <c r="A2" s="493" t="s">
        <v>338</v>
      </c>
      <c r="B2" s="494" t="s">
        <v>343</v>
      </c>
      <c r="C2" s="494" t="s">
        <v>339</v>
      </c>
      <c r="D2" s="494" t="s">
        <v>340</v>
      </c>
      <c r="E2" s="494" t="s">
        <v>341</v>
      </c>
      <c r="F2" s="494" t="s">
        <v>342</v>
      </c>
      <c r="G2" s="493" t="s">
        <v>361</v>
      </c>
      <c r="H2" s="493"/>
      <c r="I2" s="493" t="s">
        <v>362</v>
      </c>
      <c r="J2" s="493"/>
      <c r="K2" s="497" t="s">
        <v>363</v>
      </c>
      <c r="L2" s="499" t="s">
        <v>364</v>
      </c>
      <c r="M2" s="501" t="s">
        <v>365</v>
      </c>
    </row>
    <row r="3" spans="1:13" s="1" customFormat="1" ht="16.5">
      <c r="A3" s="493"/>
      <c r="B3" s="495"/>
      <c r="C3" s="495"/>
      <c r="D3" s="495"/>
      <c r="E3" s="495"/>
      <c r="F3" s="495"/>
      <c r="G3" s="3" t="s">
        <v>366</v>
      </c>
      <c r="H3" s="3" t="s">
        <v>367</v>
      </c>
      <c r="I3" s="3" t="s">
        <v>366</v>
      </c>
      <c r="J3" s="3" t="s">
        <v>367</v>
      </c>
      <c r="K3" s="498"/>
      <c r="L3" s="500"/>
      <c r="M3" s="502"/>
    </row>
    <row r="4" spans="1:13" ht="24" customHeight="1">
      <c r="A4" s="29">
        <v>1</v>
      </c>
      <c r="B4" s="11" t="s">
        <v>355</v>
      </c>
      <c r="C4" s="13" t="s">
        <v>353</v>
      </c>
      <c r="D4" s="12" t="s">
        <v>354</v>
      </c>
      <c r="E4" s="13" t="s">
        <v>118</v>
      </c>
      <c r="F4" s="14" t="s">
        <v>62</v>
      </c>
      <c r="G4" s="30">
        <v>-0.01</v>
      </c>
      <c r="H4" s="30">
        <v>-0.02</v>
      </c>
      <c r="I4" s="30">
        <v>-0.03</v>
      </c>
      <c r="J4" s="30">
        <v>-0.02</v>
      </c>
      <c r="K4" s="30">
        <f>SUM(G4:J4)</f>
        <v>-0.08</v>
      </c>
      <c r="L4" s="29"/>
      <c r="M4" s="29" t="s">
        <v>368</v>
      </c>
    </row>
    <row r="5" spans="1:13" ht="24" customHeight="1">
      <c r="A5" s="29">
        <v>2</v>
      </c>
      <c r="B5" s="11" t="s">
        <v>355</v>
      </c>
      <c r="C5" s="13" t="s">
        <v>356</v>
      </c>
      <c r="D5" s="12" t="s">
        <v>354</v>
      </c>
      <c r="E5" s="13" t="s">
        <v>117</v>
      </c>
      <c r="F5" s="14" t="s">
        <v>62</v>
      </c>
      <c r="G5" s="30">
        <v>-0.01</v>
      </c>
      <c r="H5" s="30">
        <v>-2.5000000000000001E-2</v>
      </c>
      <c r="I5" s="30">
        <v>-0.01</v>
      </c>
      <c r="J5" s="30">
        <v>-0.02</v>
      </c>
      <c r="K5" s="30">
        <f>SUM(G5:J5)</f>
        <v>-6.5000000000000002E-2</v>
      </c>
      <c r="L5" s="29"/>
      <c r="M5" s="29" t="s">
        <v>368</v>
      </c>
    </row>
    <row r="6" spans="1:13" ht="24" customHeight="1">
      <c r="A6" s="29"/>
      <c r="B6" s="11"/>
      <c r="C6" s="13"/>
      <c r="D6" s="17"/>
      <c r="E6" s="13"/>
      <c r="F6" s="18"/>
      <c r="G6" s="30"/>
      <c r="H6" s="30"/>
      <c r="I6" s="30"/>
      <c r="J6" s="30"/>
      <c r="K6" s="30"/>
      <c r="L6" s="29"/>
      <c r="M6" s="29"/>
    </row>
    <row r="7" spans="1:13" ht="24" customHeight="1">
      <c r="A7" s="29"/>
      <c r="B7" s="11"/>
      <c r="C7" s="13"/>
      <c r="D7" s="17"/>
      <c r="E7" s="13"/>
      <c r="F7" s="18"/>
      <c r="G7" s="30"/>
      <c r="H7" s="30"/>
      <c r="I7" s="30"/>
      <c r="J7" s="30"/>
      <c r="K7" s="30"/>
      <c r="L7" s="29"/>
      <c r="M7" s="29"/>
    </row>
    <row r="8" spans="1:13" ht="24" customHeight="1">
      <c r="A8" s="29"/>
      <c r="B8" s="11"/>
      <c r="C8" s="13"/>
      <c r="D8" s="17"/>
      <c r="E8" s="13"/>
      <c r="F8" s="18"/>
      <c r="G8" s="5"/>
      <c r="H8" s="5"/>
      <c r="I8" s="5"/>
      <c r="J8" s="5"/>
      <c r="K8" s="5"/>
      <c r="L8" s="5"/>
      <c r="M8" s="5"/>
    </row>
    <row r="9" spans="1:13" ht="24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24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24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83" t="s">
        <v>357</v>
      </c>
      <c r="B12" s="484"/>
      <c r="C12" s="484"/>
      <c r="D12" s="484"/>
      <c r="E12" s="486"/>
      <c r="F12" s="487"/>
      <c r="G12" s="489"/>
      <c r="H12" s="483" t="s">
        <v>358</v>
      </c>
      <c r="I12" s="484"/>
      <c r="J12" s="484"/>
      <c r="K12" s="486"/>
      <c r="L12" s="503"/>
      <c r="M12" s="504"/>
    </row>
    <row r="13" spans="1:13" ht="16.5">
      <c r="A13" s="496" t="s">
        <v>369</v>
      </c>
      <c r="B13" s="496"/>
      <c r="C13" s="491"/>
      <c r="D13" s="491"/>
      <c r="E13" s="491"/>
      <c r="F13" s="491"/>
      <c r="G13" s="491"/>
      <c r="H13" s="491"/>
      <c r="I13" s="491"/>
      <c r="J13" s="491"/>
      <c r="K13" s="491"/>
      <c r="L13" s="491"/>
      <c r="M13" s="49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8" type="noConversion"/>
  <dataValidations count="1">
    <dataValidation type="list" allowBlank="1" showInputMessage="1" showErrorMessage="1" sqref="M1:M3 M4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D4" sqref="D4:D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82" t="s">
        <v>370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</row>
    <row r="2" spans="1:23" s="1" customFormat="1" ht="15.95" customHeight="1">
      <c r="A2" s="494" t="s">
        <v>371</v>
      </c>
      <c r="B2" s="494" t="s">
        <v>343</v>
      </c>
      <c r="C2" s="494" t="s">
        <v>339</v>
      </c>
      <c r="D2" s="494" t="s">
        <v>340</v>
      </c>
      <c r="E2" s="494" t="s">
        <v>341</v>
      </c>
      <c r="F2" s="494" t="s">
        <v>342</v>
      </c>
      <c r="G2" s="516" t="s">
        <v>372</v>
      </c>
      <c r="H2" s="517"/>
      <c r="I2" s="518"/>
      <c r="J2" s="516" t="s">
        <v>373</v>
      </c>
      <c r="K2" s="517"/>
      <c r="L2" s="518"/>
      <c r="M2" s="516" t="s">
        <v>374</v>
      </c>
      <c r="N2" s="517"/>
      <c r="O2" s="518"/>
      <c r="P2" s="516" t="s">
        <v>375</v>
      </c>
      <c r="Q2" s="517"/>
      <c r="R2" s="518"/>
      <c r="S2" s="517" t="s">
        <v>376</v>
      </c>
      <c r="T2" s="517"/>
      <c r="U2" s="518"/>
      <c r="V2" s="507" t="s">
        <v>377</v>
      </c>
      <c r="W2" s="507" t="s">
        <v>352</v>
      </c>
    </row>
    <row r="3" spans="1:23" s="1" customFormat="1" ht="16.5">
      <c r="A3" s="495"/>
      <c r="B3" s="511"/>
      <c r="C3" s="511"/>
      <c r="D3" s="511"/>
      <c r="E3" s="511"/>
      <c r="F3" s="511"/>
      <c r="G3" s="3" t="s">
        <v>378</v>
      </c>
      <c r="H3" s="3" t="s">
        <v>67</v>
      </c>
      <c r="I3" s="3" t="s">
        <v>343</v>
      </c>
      <c r="J3" s="3" t="s">
        <v>378</v>
      </c>
      <c r="K3" s="3" t="s">
        <v>67</v>
      </c>
      <c r="L3" s="3" t="s">
        <v>343</v>
      </c>
      <c r="M3" s="3" t="s">
        <v>378</v>
      </c>
      <c r="N3" s="3" t="s">
        <v>67</v>
      </c>
      <c r="O3" s="3" t="s">
        <v>343</v>
      </c>
      <c r="P3" s="3" t="s">
        <v>378</v>
      </c>
      <c r="Q3" s="3" t="s">
        <v>67</v>
      </c>
      <c r="R3" s="3" t="s">
        <v>343</v>
      </c>
      <c r="S3" s="3" t="s">
        <v>378</v>
      </c>
      <c r="T3" s="3" t="s">
        <v>67</v>
      </c>
      <c r="U3" s="3" t="s">
        <v>343</v>
      </c>
      <c r="V3" s="508"/>
      <c r="W3" s="508"/>
    </row>
    <row r="4" spans="1:23">
      <c r="A4" s="512" t="s">
        <v>379</v>
      </c>
      <c r="B4" s="505" t="s">
        <v>355</v>
      </c>
      <c r="C4" s="13" t="s">
        <v>353</v>
      </c>
      <c r="D4" s="12" t="s">
        <v>354</v>
      </c>
      <c r="E4" s="13" t="s">
        <v>118</v>
      </c>
      <c r="F4" s="505" t="s">
        <v>62</v>
      </c>
      <c r="G4" s="12" t="s">
        <v>354</v>
      </c>
      <c r="H4" s="26"/>
      <c r="I4" s="505" t="s">
        <v>355</v>
      </c>
      <c r="J4" s="26"/>
      <c r="K4" s="28"/>
      <c r="L4" s="28"/>
      <c r="M4" s="6"/>
      <c r="N4" s="6"/>
      <c r="O4" s="6"/>
      <c r="P4" s="6"/>
      <c r="Q4" s="6"/>
      <c r="R4" s="6"/>
      <c r="S4" s="6"/>
      <c r="T4" s="6"/>
      <c r="U4" s="6"/>
      <c r="V4" s="6" t="s">
        <v>380</v>
      </c>
      <c r="W4" s="6"/>
    </row>
    <row r="5" spans="1:23" ht="16.5">
      <c r="A5" s="515"/>
      <c r="B5" s="506"/>
      <c r="C5" s="13" t="s">
        <v>356</v>
      </c>
      <c r="D5" s="12" t="s">
        <v>354</v>
      </c>
      <c r="E5" s="13" t="s">
        <v>117</v>
      </c>
      <c r="F5" s="506"/>
      <c r="G5" s="27"/>
      <c r="H5" s="27"/>
      <c r="I5" s="506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6"/>
      <c r="W5" s="6"/>
    </row>
    <row r="6" spans="1:23" ht="24" customHeight="1">
      <c r="A6" s="512"/>
      <c r="B6" s="512"/>
      <c r="C6" s="13"/>
      <c r="D6" s="505"/>
      <c r="E6" s="13"/>
      <c r="F6" s="512"/>
      <c r="G6" s="28"/>
      <c r="H6" s="26"/>
      <c r="I6" s="2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 t="s">
        <v>380</v>
      </c>
      <c r="W6" s="6"/>
    </row>
    <row r="7" spans="1:23" ht="21.95" customHeight="1">
      <c r="A7" s="513"/>
      <c r="B7" s="513"/>
      <c r="C7" s="13"/>
      <c r="D7" s="514"/>
      <c r="E7" s="13"/>
      <c r="F7" s="51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509"/>
      <c r="B8" s="509"/>
      <c r="C8" s="509"/>
      <c r="D8" s="509"/>
      <c r="E8" s="509"/>
      <c r="F8" s="50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510"/>
      <c r="B9" s="510"/>
      <c r="C9" s="510"/>
      <c r="D9" s="510"/>
      <c r="E9" s="510"/>
      <c r="F9" s="51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509"/>
      <c r="B10" s="509"/>
      <c r="C10" s="509"/>
      <c r="D10" s="509"/>
      <c r="E10" s="509"/>
      <c r="F10" s="50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510"/>
      <c r="B11" s="510"/>
      <c r="C11" s="510"/>
      <c r="D11" s="510"/>
      <c r="E11" s="510"/>
      <c r="F11" s="51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509"/>
      <c r="B12" s="509"/>
      <c r="C12" s="509"/>
      <c r="D12" s="509"/>
      <c r="E12" s="509"/>
      <c r="F12" s="50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510"/>
      <c r="B13" s="510"/>
      <c r="C13" s="510"/>
      <c r="D13" s="510"/>
      <c r="E13" s="510"/>
      <c r="F13" s="51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>
      <c r="A15" s="483" t="s">
        <v>381</v>
      </c>
      <c r="B15" s="484"/>
      <c r="C15" s="484"/>
      <c r="D15" s="484"/>
      <c r="E15" s="486"/>
      <c r="F15" s="487"/>
      <c r="G15" s="489"/>
      <c r="H15" s="25"/>
      <c r="I15" s="25"/>
      <c r="J15" s="483" t="s">
        <v>358</v>
      </c>
      <c r="K15" s="484"/>
      <c r="L15" s="484"/>
      <c r="M15" s="484"/>
      <c r="N15" s="484"/>
      <c r="O15" s="484"/>
      <c r="P15" s="484"/>
      <c r="Q15" s="484"/>
      <c r="R15" s="484"/>
      <c r="S15" s="484"/>
      <c r="T15" s="484"/>
      <c r="U15" s="486"/>
      <c r="V15" s="7"/>
      <c r="W15" s="9"/>
    </row>
    <row r="16" spans="1:23" ht="16.5">
      <c r="A16" s="490" t="s">
        <v>382</v>
      </c>
      <c r="B16" s="490"/>
      <c r="C16" s="491"/>
      <c r="D16" s="491"/>
      <c r="E16" s="491"/>
      <c r="F16" s="491"/>
      <c r="G16" s="491"/>
      <c r="H16" s="491"/>
      <c r="I16" s="491"/>
      <c r="J16" s="491"/>
      <c r="K16" s="491"/>
      <c r="L16" s="491"/>
      <c r="M16" s="491"/>
      <c r="N16" s="491"/>
      <c r="O16" s="491"/>
      <c r="P16" s="491"/>
      <c r="Q16" s="491"/>
      <c r="R16" s="491"/>
      <c r="S16" s="491"/>
      <c r="T16" s="491"/>
      <c r="U16" s="491"/>
      <c r="V16" s="491"/>
      <c r="W16" s="491"/>
    </row>
  </sheetData>
  <mergeCells count="44">
    <mergeCell ref="A1:W1"/>
    <mergeCell ref="G2:I2"/>
    <mergeCell ref="J2:L2"/>
    <mergeCell ref="M2:O2"/>
    <mergeCell ref="P2:R2"/>
    <mergeCell ref="S2:U2"/>
    <mergeCell ref="C2:C3"/>
    <mergeCell ref="E2:E3"/>
    <mergeCell ref="A15:E15"/>
    <mergeCell ref="F15:G15"/>
    <mergeCell ref="J15:U15"/>
    <mergeCell ref="A16:W16"/>
    <mergeCell ref="A2:A3"/>
    <mergeCell ref="A4:A5"/>
    <mergeCell ref="A6:A7"/>
    <mergeCell ref="A8:A9"/>
    <mergeCell ref="A10:A11"/>
    <mergeCell ref="A12:A13"/>
    <mergeCell ref="B2:B3"/>
    <mergeCell ref="B4:B5"/>
    <mergeCell ref="B6:B7"/>
    <mergeCell ref="B8:B9"/>
    <mergeCell ref="B10:B11"/>
    <mergeCell ref="B12:B13"/>
    <mergeCell ref="C8:C9"/>
    <mergeCell ref="C10:C11"/>
    <mergeCell ref="C12:C13"/>
    <mergeCell ref="D2:D3"/>
    <mergeCell ref="D6:D7"/>
    <mergeCell ref="D8:D9"/>
    <mergeCell ref="D10:D11"/>
    <mergeCell ref="D12:D13"/>
    <mergeCell ref="E12:E13"/>
    <mergeCell ref="F2:F3"/>
    <mergeCell ref="F4:F5"/>
    <mergeCell ref="F6:F7"/>
    <mergeCell ref="F8:F9"/>
    <mergeCell ref="F10:F11"/>
    <mergeCell ref="F12:F13"/>
    <mergeCell ref="I4:I5"/>
    <mergeCell ref="V2:V3"/>
    <mergeCell ref="W2:W3"/>
    <mergeCell ref="E8:E9"/>
    <mergeCell ref="E10:E11"/>
  </mergeCells>
  <phoneticPr fontId="58" type="noConversion"/>
  <dataValidations count="1">
    <dataValidation type="list" allowBlank="1" showInputMessage="1" showErrorMessage="1" sqref="W1 W4:W5 W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82" t="s">
        <v>383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</row>
    <row r="2" spans="1:14" s="1" customFormat="1" ht="16.5">
      <c r="A2" s="21" t="s">
        <v>384</v>
      </c>
      <c r="B2" s="22" t="s">
        <v>339</v>
      </c>
      <c r="C2" s="22" t="s">
        <v>340</v>
      </c>
      <c r="D2" s="22" t="s">
        <v>341</v>
      </c>
      <c r="E2" s="22" t="s">
        <v>342</v>
      </c>
      <c r="F2" s="22" t="s">
        <v>343</v>
      </c>
      <c r="G2" s="21" t="s">
        <v>385</v>
      </c>
      <c r="H2" s="21" t="s">
        <v>386</v>
      </c>
      <c r="I2" s="21" t="s">
        <v>387</v>
      </c>
      <c r="J2" s="21" t="s">
        <v>386</v>
      </c>
      <c r="K2" s="21" t="s">
        <v>388</v>
      </c>
      <c r="L2" s="21" t="s">
        <v>386</v>
      </c>
      <c r="M2" s="22" t="s">
        <v>377</v>
      </c>
      <c r="N2" s="22" t="s">
        <v>352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3" t="s">
        <v>384</v>
      </c>
      <c r="B4" s="24" t="s">
        <v>389</v>
      </c>
      <c r="C4" s="24" t="s">
        <v>378</v>
      </c>
      <c r="D4" s="24" t="s">
        <v>341</v>
      </c>
      <c r="E4" s="22" t="s">
        <v>342</v>
      </c>
      <c r="F4" s="22" t="s">
        <v>343</v>
      </c>
      <c r="G4" s="21" t="s">
        <v>385</v>
      </c>
      <c r="H4" s="21" t="s">
        <v>386</v>
      </c>
      <c r="I4" s="21" t="s">
        <v>387</v>
      </c>
      <c r="J4" s="21" t="s">
        <v>386</v>
      </c>
      <c r="K4" s="21" t="s">
        <v>388</v>
      </c>
      <c r="L4" s="21" t="s">
        <v>386</v>
      </c>
      <c r="M4" s="22" t="s">
        <v>377</v>
      </c>
      <c r="N4" s="22" t="s">
        <v>352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83" t="s">
        <v>390</v>
      </c>
      <c r="B11" s="484"/>
      <c r="C11" s="484"/>
      <c r="D11" s="486"/>
      <c r="E11" s="487"/>
      <c r="F11" s="488"/>
      <c r="G11" s="489"/>
      <c r="H11" s="25"/>
      <c r="I11" s="483" t="s">
        <v>391</v>
      </c>
      <c r="J11" s="484"/>
      <c r="K11" s="484"/>
      <c r="L11" s="7"/>
      <c r="M11" s="7"/>
      <c r="N11" s="9"/>
    </row>
    <row r="12" spans="1:14" ht="16.5">
      <c r="A12" s="490" t="s">
        <v>392</v>
      </c>
      <c r="B12" s="491"/>
      <c r="C12" s="491"/>
      <c r="D12" s="491"/>
      <c r="E12" s="491"/>
      <c r="F12" s="491"/>
      <c r="G12" s="491"/>
      <c r="H12" s="491"/>
      <c r="I12" s="491"/>
      <c r="J12" s="491"/>
      <c r="K12" s="491"/>
      <c r="L12" s="491"/>
      <c r="M12" s="491"/>
      <c r="N12" s="491"/>
    </row>
  </sheetData>
  <mergeCells count="5">
    <mergeCell ref="A1:N1"/>
    <mergeCell ref="A11:D11"/>
    <mergeCell ref="E11:G11"/>
    <mergeCell ref="I11:K11"/>
    <mergeCell ref="A12:N12"/>
  </mergeCells>
  <phoneticPr fontId="5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8" sqref="F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82" t="s">
        <v>393</v>
      </c>
      <c r="B1" s="482"/>
      <c r="C1" s="482"/>
      <c r="D1" s="482"/>
      <c r="E1" s="482"/>
      <c r="F1" s="482"/>
      <c r="G1" s="482"/>
      <c r="H1" s="482"/>
      <c r="I1" s="482"/>
      <c r="J1" s="482"/>
    </row>
    <row r="2" spans="1:12" s="1" customFormat="1" ht="16.5">
      <c r="A2" s="3" t="s">
        <v>371</v>
      </c>
      <c r="B2" s="4" t="s">
        <v>343</v>
      </c>
      <c r="C2" s="4" t="s">
        <v>339</v>
      </c>
      <c r="D2" s="4" t="s">
        <v>340</v>
      </c>
      <c r="E2" s="4" t="s">
        <v>341</v>
      </c>
      <c r="F2" s="4" t="s">
        <v>342</v>
      </c>
      <c r="G2" s="3" t="s">
        <v>394</v>
      </c>
      <c r="H2" s="3" t="s">
        <v>395</v>
      </c>
      <c r="I2" s="3" t="s">
        <v>396</v>
      </c>
      <c r="J2" s="3" t="s">
        <v>397</v>
      </c>
      <c r="K2" s="4" t="s">
        <v>377</v>
      </c>
      <c r="L2" s="4" t="s">
        <v>352</v>
      </c>
    </row>
    <row r="3" spans="1:12">
      <c r="A3" s="10" t="s">
        <v>379</v>
      </c>
      <c r="B3" s="11" t="s">
        <v>355</v>
      </c>
      <c r="C3" s="12" t="s">
        <v>354</v>
      </c>
      <c r="D3" s="12" t="s">
        <v>354</v>
      </c>
      <c r="E3" s="13" t="s">
        <v>118</v>
      </c>
      <c r="F3" s="14" t="s">
        <v>62</v>
      </c>
      <c r="G3" s="15" t="s">
        <v>398</v>
      </c>
      <c r="H3" s="6" t="s">
        <v>399</v>
      </c>
      <c r="I3" s="6"/>
      <c r="J3" s="6"/>
      <c r="K3" s="20" t="s">
        <v>400</v>
      </c>
      <c r="L3" s="6" t="s">
        <v>368</v>
      </c>
    </row>
    <row r="4" spans="1:12">
      <c r="A4" s="10" t="s">
        <v>379</v>
      </c>
      <c r="B4" s="11" t="s">
        <v>355</v>
      </c>
      <c r="C4" s="12" t="s">
        <v>354</v>
      </c>
      <c r="D4" s="12" t="s">
        <v>354</v>
      </c>
      <c r="E4" s="13" t="s">
        <v>117</v>
      </c>
      <c r="F4" s="14" t="s">
        <v>62</v>
      </c>
      <c r="G4" s="15" t="s">
        <v>398</v>
      </c>
      <c r="H4" s="6" t="s">
        <v>399</v>
      </c>
      <c r="I4" s="6"/>
      <c r="J4" s="6"/>
      <c r="K4" s="20" t="s">
        <v>400</v>
      </c>
      <c r="L4" s="6" t="s">
        <v>368</v>
      </c>
    </row>
    <row r="5" spans="1:12">
      <c r="A5" s="10" t="s">
        <v>379</v>
      </c>
      <c r="B5" s="11" t="s">
        <v>355</v>
      </c>
      <c r="C5" s="12" t="s">
        <v>354</v>
      </c>
      <c r="D5" s="12" t="s">
        <v>354</v>
      </c>
      <c r="E5" s="13" t="s">
        <v>118</v>
      </c>
      <c r="F5" s="14" t="s">
        <v>62</v>
      </c>
      <c r="G5" s="16" t="s">
        <v>401</v>
      </c>
      <c r="H5" s="6" t="s">
        <v>402</v>
      </c>
      <c r="I5" s="5"/>
      <c r="J5" s="5"/>
      <c r="K5" s="20" t="s">
        <v>403</v>
      </c>
      <c r="L5" s="6" t="s">
        <v>368</v>
      </c>
    </row>
    <row r="6" spans="1:12">
      <c r="A6" s="10" t="s">
        <v>379</v>
      </c>
      <c r="B6" s="11" t="s">
        <v>355</v>
      </c>
      <c r="C6" s="12" t="s">
        <v>354</v>
      </c>
      <c r="D6" s="12" t="s">
        <v>354</v>
      </c>
      <c r="E6" s="13" t="s">
        <v>117</v>
      </c>
      <c r="F6" s="14" t="s">
        <v>62</v>
      </c>
      <c r="G6" s="16" t="s">
        <v>401</v>
      </c>
      <c r="H6" s="6" t="s">
        <v>402</v>
      </c>
      <c r="I6" s="5"/>
      <c r="J6" s="5"/>
      <c r="K6" s="20" t="s">
        <v>403</v>
      </c>
      <c r="L6" s="6" t="s">
        <v>368</v>
      </c>
    </row>
    <row r="7" spans="1:12">
      <c r="A7" s="10"/>
      <c r="B7" s="11"/>
      <c r="C7" s="13"/>
      <c r="D7" s="17"/>
      <c r="E7" s="13"/>
      <c r="F7" s="18"/>
      <c r="G7" s="16"/>
      <c r="H7" s="6"/>
      <c r="I7" s="5"/>
      <c r="J7" s="5"/>
      <c r="K7" s="15"/>
      <c r="L7" s="6"/>
    </row>
    <row r="8" spans="1:12">
      <c r="A8" s="10"/>
      <c r="B8" s="11"/>
      <c r="C8" s="13"/>
      <c r="D8" s="19"/>
      <c r="E8" s="13"/>
      <c r="F8" s="18"/>
      <c r="G8" s="16"/>
      <c r="H8" s="6"/>
      <c r="I8" s="5"/>
      <c r="J8" s="5"/>
      <c r="K8" s="15"/>
      <c r="L8" s="6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83" t="s">
        <v>404</v>
      </c>
      <c r="B11" s="484"/>
      <c r="C11" s="484"/>
      <c r="D11" s="484"/>
      <c r="E11" s="486"/>
      <c r="F11" s="487"/>
      <c r="G11" s="489"/>
      <c r="H11" s="483" t="s">
        <v>405</v>
      </c>
      <c r="I11" s="484"/>
      <c r="J11" s="484"/>
      <c r="K11" s="7"/>
      <c r="L11" s="9"/>
    </row>
    <row r="12" spans="1:12" ht="16.5">
      <c r="A12" s="490" t="s">
        <v>406</v>
      </c>
      <c r="B12" s="490"/>
      <c r="C12" s="491"/>
      <c r="D12" s="491"/>
      <c r="E12" s="491"/>
      <c r="F12" s="491"/>
      <c r="G12" s="491"/>
      <c r="H12" s="491"/>
      <c r="I12" s="491"/>
      <c r="J12" s="491"/>
      <c r="K12" s="491"/>
      <c r="L12" s="491"/>
    </row>
  </sheetData>
  <mergeCells count="5">
    <mergeCell ref="A1:J1"/>
    <mergeCell ref="A11:E11"/>
    <mergeCell ref="F11:G11"/>
    <mergeCell ref="H11:J11"/>
    <mergeCell ref="A12:L12"/>
  </mergeCells>
  <phoneticPr fontId="58" type="noConversion"/>
  <dataValidations count="1">
    <dataValidation type="list" allowBlank="1" showInputMessage="1" showErrorMessage="1" sqref="L3 L4 L8 L5:L7 L9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5" sqref="E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82" t="s">
        <v>407</v>
      </c>
      <c r="B1" s="482"/>
      <c r="C1" s="482"/>
      <c r="D1" s="482"/>
      <c r="E1" s="482"/>
      <c r="F1" s="482"/>
      <c r="G1" s="482"/>
      <c r="H1" s="482"/>
      <c r="I1" s="482"/>
    </row>
    <row r="2" spans="1:9" s="1" customFormat="1" ht="16.5">
      <c r="A2" s="493" t="s">
        <v>338</v>
      </c>
      <c r="B2" s="494" t="s">
        <v>343</v>
      </c>
      <c r="C2" s="494" t="s">
        <v>378</v>
      </c>
      <c r="D2" s="494" t="s">
        <v>341</v>
      </c>
      <c r="E2" s="494" t="s">
        <v>342</v>
      </c>
      <c r="F2" s="3" t="s">
        <v>408</v>
      </c>
      <c r="G2" s="3" t="s">
        <v>362</v>
      </c>
      <c r="H2" s="497" t="s">
        <v>363</v>
      </c>
      <c r="I2" s="501" t="s">
        <v>365</v>
      </c>
    </row>
    <row r="3" spans="1:9" s="1" customFormat="1" ht="16.5">
      <c r="A3" s="493"/>
      <c r="B3" s="495"/>
      <c r="C3" s="495"/>
      <c r="D3" s="495"/>
      <c r="E3" s="495"/>
      <c r="F3" s="3" t="s">
        <v>409</v>
      </c>
      <c r="G3" s="3" t="s">
        <v>366</v>
      </c>
      <c r="H3" s="498"/>
      <c r="I3" s="502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83" t="s">
        <v>390</v>
      </c>
      <c r="B12" s="484"/>
      <c r="C12" s="484"/>
      <c r="D12" s="486"/>
      <c r="E12" s="8"/>
      <c r="F12" s="483" t="s">
        <v>391</v>
      </c>
      <c r="G12" s="484"/>
      <c r="H12" s="486"/>
      <c r="I12" s="9"/>
    </row>
    <row r="13" spans="1:9" ht="16.5">
      <c r="A13" s="490" t="s">
        <v>410</v>
      </c>
      <c r="B13" s="490"/>
      <c r="C13" s="491"/>
      <c r="D13" s="491"/>
      <c r="E13" s="491"/>
      <c r="F13" s="491"/>
      <c r="G13" s="491"/>
      <c r="H13" s="491"/>
      <c r="I13" s="49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69" t="s">
        <v>35</v>
      </c>
      <c r="C2" s="270"/>
      <c r="D2" s="270"/>
      <c r="E2" s="270"/>
      <c r="F2" s="270"/>
      <c r="G2" s="270"/>
      <c r="H2" s="270"/>
      <c r="I2" s="271"/>
    </row>
    <row r="3" spans="2:9" ht="27.95" customHeight="1">
      <c r="B3" s="244"/>
      <c r="C3" s="245"/>
      <c r="D3" s="272" t="s">
        <v>36</v>
      </c>
      <c r="E3" s="273"/>
      <c r="F3" s="274" t="s">
        <v>37</v>
      </c>
      <c r="G3" s="275"/>
      <c r="H3" s="272" t="s">
        <v>38</v>
      </c>
      <c r="I3" s="276"/>
    </row>
    <row r="4" spans="2:9" ht="27.95" customHeight="1">
      <c r="B4" s="244" t="s">
        <v>39</v>
      </c>
      <c r="C4" s="245" t="s">
        <v>40</v>
      </c>
      <c r="D4" s="245" t="s">
        <v>41</v>
      </c>
      <c r="E4" s="245" t="s">
        <v>42</v>
      </c>
      <c r="F4" s="246" t="s">
        <v>41</v>
      </c>
      <c r="G4" s="246" t="s">
        <v>42</v>
      </c>
      <c r="H4" s="245" t="s">
        <v>41</v>
      </c>
      <c r="I4" s="253" t="s">
        <v>42</v>
      </c>
    </row>
    <row r="5" spans="2:9" ht="27.95" customHeight="1">
      <c r="B5" s="247" t="s">
        <v>43</v>
      </c>
      <c r="C5" s="5">
        <v>13</v>
      </c>
      <c r="D5" s="5">
        <v>0</v>
      </c>
      <c r="E5" s="5">
        <v>1</v>
      </c>
      <c r="F5" s="248">
        <v>0</v>
      </c>
      <c r="G5" s="248">
        <v>1</v>
      </c>
      <c r="H5" s="5">
        <v>1</v>
      </c>
      <c r="I5" s="254">
        <v>2</v>
      </c>
    </row>
    <row r="6" spans="2:9" ht="27.95" customHeight="1">
      <c r="B6" s="247" t="s">
        <v>44</v>
      </c>
      <c r="C6" s="5">
        <v>20</v>
      </c>
      <c r="D6" s="5">
        <v>0</v>
      </c>
      <c r="E6" s="5">
        <v>1</v>
      </c>
      <c r="F6" s="248">
        <v>1</v>
      </c>
      <c r="G6" s="248">
        <v>2</v>
      </c>
      <c r="H6" s="5">
        <v>2</v>
      </c>
      <c r="I6" s="254">
        <v>3</v>
      </c>
    </row>
    <row r="7" spans="2:9" ht="27.95" customHeight="1">
      <c r="B7" s="247" t="s">
        <v>45</v>
      </c>
      <c r="C7" s="5">
        <v>32</v>
      </c>
      <c r="D7" s="5">
        <v>0</v>
      </c>
      <c r="E7" s="5">
        <v>1</v>
      </c>
      <c r="F7" s="248">
        <v>2</v>
      </c>
      <c r="G7" s="248">
        <v>3</v>
      </c>
      <c r="H7" s="5">
        <v>3</v>
      </c>
      <c r="I7" s="254">
        <v>4</v>
      </c>
    </row>
    <row r="8" spans="2:9" ht="27.95" customHeight="1">
      <c r="B8" s="247" t="s">
        <v>46</v>
      </c>
      <c r="C8" s="5">
        <v>50</v>
      </c>
      <c r="D8" s="5">
        <v>1</v>
      </c>
      <c r="E8" s="5">
        <v>2</v>
      </c>
      <c r="F8" s="248">
        <v>3</v>
      </c>
      <c r="G8" s="248">
        <v>4</v>
      </c>
      <c r="H8" s="5">
        <v>5</v>
      </c>
      <c r="I8" s="254">
        <v>6</v>
      </c>
    </row>
    <row r="9" spans="2:9" ht="27.95" customHeight="1">
      <c r="B9" s="247" t="s">
        <v>47</v>
      </c>
      <c r="C9" s="5">
        <v>80</v>
      </c>
      <c r="D9" s="5">
        <v>2</v>
      </c>
      <c r="E9" s="5">
        <v>3</v>
      </c>
      <c r="F9" s="248">
        <v>5</v>
      </c>
      <c r="G9" s="248">
        <v>6</v>
      </c>
      <c r="H9" s="5">
        <v>7</v>
      </c>
      <c r="I9" s="254">
        <v>8</v>
      </c>
    </row>
    <row r="10" spans="2:9" ht="27.95" customHeight="1">
      <c r="B10" s="247" t="s">
        <v>48</v>
      </c>
      <c r="C10" s="5">
        <v>125</v>
      </c>
      <c r="D10" s="5">
        <v>3</v>
      </c>
      <c r="E10" s="5">
        <v>4</v>
      </c>
      <c r="F10" s="248">
        <v>7</v>
      </c>
      <c r="G10" s="248">
        <v>8</v>
      </c>
      <c r="H10" s="5">
        <v>10</v>
      </c>
      <c r="I10" s="254">
        <v>11</v>
      </c>
    </row>
    <row r="11" spans="2:9" ht="27.95" customHeight="1">
      <c r="B11" s="247" t="s">
        <v>49</v>
      </c>
      <c r="C11" s="5">
        <v>200</v>
      </c>
      <c r="D11" s="5">
        <v>5</v>
      </c>
      <c r="E11" s="5">
        <v>6</v>
      </c>
      <c r="F11" s="248">
        <v>10</v>
      </c>
      <c r="G11" s="248">
        <v>11</v>
      </c>
      <c r="H11" s="5">
        <v>14</v>
      </c>
      <c r="I11" s="254">
        <v>15</v>
      </c>
    </row>
    <row r="12" spans="2:9" ht="27.95" customHeight="1">
      <c r="B12" s="249" t="s">
        <v>50</v>
      </c>
      <c r="C12" s="250">
        <v>315</v>
      </c>
      <c r="D12" s="250">
        <v>7</v>
      </c>
      <c r="E12" s="250">
        <v>8</v>
      </c>
      <c r="F12" s="251">
        <v>14</v>
      </c>
      <c r="G12" s="251">
        <v>15</v>
      </c>
      <c r="H12" s="250">
        <v>21</v>
      </c>
      <c r="I12" s="255">
        <v>22</v>
      </c>
    </row>
    <row r="14" spans="2:9">
      <c r="B14" s="252" t="s">
        <v>51</v>
      </c>
      <c r="C14" s="252"/>
      <c r="D14" s="252"/>
    </row>
  </sheetData>
  <mergeCells count="4">
    <mergeCell ref="B2:I2"/>
    <mergeCell ref="D3:E3"/>
    <mergeCell ref="F3:G3"/>
    <mergeCell ref="H3:I3"/>
  </mergeCells>
  <phoneticPr fontId="5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zoomScaleNormal="100" workbookViewId="0">
      <selection activeCell="I25" sqref="I25"/>
    </sheetView>
  </sheetViews>
  <sheetFormatPr defaultColWidth="10.375" defaultRowHeight="16.5" customHeight="1"/>
  <cols>
    <col min="1" max="1" width="11.125" style="169" customWidth="1"/>
    <col min="2" max="9" width="10.375" style="169"/>
    <col min="10" max="10" width="8.875" style="169" customWidth="1"/>
    <col min="11" max="11" width="12" style="169" customWidth="1"/>
    <col min="12" max="16384" width="10.375" style="169"/>
  </cols>
  <sheetData>
    <row r="1" spans="1:14" ht="20.25">
      <c r="A1" s="345" t="s">
        <v>52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14" ht="14.25">
      <c r="A2" s="170" t="s">
        <v>53</v>
      </c>
      <c r="B2" s="346" t="s">
        <v>54</v>
      </c>
      <c r="C2" s="346"/>
      <c r="D2" s="347" t="s">
        <v>55</v>
      </c>
      <c r="E2" s="347"/>
      <c r="F2" s="346" t="s">
        <v>56</v>
      </c>
      <c r="G2" s="346"/>
      <c r="H2" s="171" t="s">
        <v>57</v>
      </c>
      <c r="I2" s="348" t="s">
        <v>56</v>
      </c>
      <c r="J2" s="348"/>
      <c r="K2" s="349"/>
    </row>
    <row r="3" spans="1:14" ht="14.25">
      <c r="A3" s="339" t="s">
        <v>58</v>
      </c>
      <c r="B3" s="340"/>
      <c r="C3" s="341"/>
      <c r="D3" s="342" t="s">
        <v>59</v>
      </c>
      <c r="E3" s="343"/>
      <c r="F3" s="343"/>
      <c r="G3" s="344"/>
      <c r="H3" s="342" t="s">
        <v>60</v>
      </c>
      <c r="I3" s="343"/>
      <c r="J3" s="343"/>
      <c r="K3" s="344"/>
    </row>
    <row r="4" spans="1:14" ht="14.25">
      <c r="A4" s="174" t="s">
        <v>61</v>
      </c>
      <c r="B4" s="337" t="s">
        <v>62</v>
      </c>
      <c r="C4" s="338"/>
      <c r="D4" s="331" t="s">
        <v>63</v>
      </c>
      <c r="E4" s="332"/>
      <c r="F4" s="329">
        <v>44895</v>
      </c>
      <c r="G4" s="330"/>
      <c r="H4" s="331" t="s">
        <v>64</v>
      </c>
      <c r="I4" s="332"/>
      <c r="J4" s="104" t="s">
        <v>65</v>
      </c>
      <c r="K4" s="105" t="s">
        <v>66</v>
      </c>
    </row>
    <row r="5" spans="1:14" ht="14.25">
      <c r="A5" s="176" t="s">
        <v>67</v>
      </c>
      <c r="B5" s="337" t="s">
        <v>68</v>
      </c>
      <c r="C5" s="338"/>
      <c r="D5" s="331" t="s">
        <v>69</v>
      </c>
      <c r="E5" s="332"/>
      <c r="F5" s="329">
        <v>44875</v>
      </c>
      <c r="G5" s="330"/>
      <c r="H5" s="331" t="s">
        <v>70</v>
      </c>
      <c r="I5" s="332"/>
      <c r="J5" s="104" t="s">
        <v>65</v>
      </c>
      <c r="K5" s="105" t="s">
        <v>66</v>
      </c>
    </row>
    <row r="6" spans="1:14" ht="14.25">
      <c r="A6" s="174" t="s">
        <v>71</v>
      </c>
      <c r="B6" s="212" t="s">
        <v>72</v>
      </c>
      <c r="C6" s="213">
        <v>6</v>
      </c>
      <c r="D6" s="176" t="s">
        <v>73</v>
      </c>
      <c r="E6" s="188"/>
      <c r="F6" s="329">
        <v>44883</v>
      </c>
      <c r="G6" s="330"/>
      <c r="H6" s="331" t="s">
        <v>74</v>
      </c>
      <c r="I6" s="332"/>
      <c r="J6" s="104" t="s">
        <v>65</v>
      </c>
      <c r="K6" s="105" t="s">
        <v>66</v>
      </c>
    </row>
    <row r="7" spans="1:14" ht="14.25">
      <c r="A7" s="174" t="s">
        <v>75</v>
      </c>
      <c r="B7" s="327">
        <v>1280</v>
      </c>
      <c r="C7" s="328"/>
      <c r="D7" s="176" t="s">
        <v>76</v>
      </c>
      <c r="E7" s="187"/>
      <c r="F7" s="329">
        <v>44885</v>
      </c>
      <c r="G7" s="330"/>
      <c r="H7" s="331" t="s">
        <v>77</v>
      </c>
      <c r="I7" s="332"/>
      <c r="J7" s="104" t="s">
        <v>65</v>
      </c>
      <c r="K7" s="105" t="s">
        <v>66</v>
      </c>
    </row>
    <row r="8" spans="1:14" ht="14.25">
      <c r="A8" s="180" t="s">
        <v>78</v>
      </c>
      <c r="B8" s="333" t="s">
        <v>79</v>
      </c>
      <c r="C8" s="334"/>
      <c r="D8" s="298" t="s">
        <v>80</v>
      </c>
      <c r="E8" s="299"/>
      <c r="F8" s="335">
        <v>44890</v>
      </c>
      <c r="G8" s="336"/>
      <c r="H8" s="298" t="s">
        <v>81</v>
      </c>
      <c r="I8" s="299"/>
      <c r="J8" s="190" t="s">
        <v>65</v>
      </c>
      <c r="K8" s="198" t="s">
        <v>66</v>
      </c>
      <c r="N8" s="236"/>
    </row>
    <row r="9" spans="1:14" ht="14.25">
      <c r="A9" s="321" t="s">
        <v>82</v>
      </c>
      <c r="B9" s="322"/>
      <c r="C9" s="322"/>
      <c r="D9" s="322"/>
      <c r="E9" s="322"/>
      <c r="F9" s="322"/>
      <c r="G9" s="322"/>
      <c r="H9" s="322"/>
      <c r="I9" s="322"/>
      <c r="J9" s="322"/>
      <c r="K9" s="323"/>
    </row>
    <row r="10" spans="1:14" ht="14.25">
      <c r="A10" s="295" t="s">
        <v>83</v>
      </c>
      <c r="B10" s="296"/>
      <c r="C10" s="296"/>
      <c r="D10" s="296"/>
      <c r="E10" s="296"/>
      <c r="F10" s="296"/>
      <c r="G10" s="296"/>
      <c r="H10" s="296"/>
      <c r="I10" s="296"/>
      <c r="J10" s="296"/>
      <c r="K10" s="297"/>
      <c r="N10" s="236"/>
    </row>
    <row r="11" spans="1:14" ht="14.25">
      <c r="A11" s="214" t="s">
        <v>84</v>
      </c>
      <c r="B11" s="215" t="s">
        <v>85</v>
      </c>
      <c r="C11" s="216" t="s">
        <v>86</v>
      </c>
      <c r="D11" s="217"/>
      <c r="E11" s="218" t="s">
        <v>87</v>
      </c>
      <c r="F11" s="215" t="s">
        <v>85</v>
      </c>
      <c r="G11" s="216" t="s">
        <v>86</v>
      </c>
      <c r="H11" s="216" t="s">
        <v>88</v>
      </c>
      <c r="I11" s="218" t="s">
        <v>89</v>
      </c>
      <c r="J11" s="215" t="s">
        <v>85</v>
      </c>
      <c r="K11" s="237" t="s">
        <v>86</v>
      </c>
    </row>
    <row r="12" spans="1:14" ht="14.25">
      <c r="A12" s="176" t="s">
        <v>90</v>
      </c>
      <c r="B12" s="186" t="s">
        <v>85</v>
      </c>
      <c r="C12" s="104" t="s">
        <v>86</v>
      </c>
      <c r="D12" s="187"/>
      <c r="E12" s="188" t="s">
        <v>91</v>
      </c>
      <c r="F12" s="186" t="s">
        <v>85</v>
      </c>
      <c r="G12" s="104" t="s">
        <v>86</v>
      </c>
      <c r="H12" s="104" t="s">
        <v>88</v>
      </c>
      <c r="I12" s="188" t="s">
        <v>92</v>
      </c>
      <c r="J12" s="186" t="s">
        <v>85</v>
      </c>
      <c r="K12" s="105" t="s">
        <v>86</v>
      </c>
      <c r="N12" s="236"/>
    </row>
    <row r="13" spans="1:14" ht="14.25">
      <c r="A13" s="176" t="s">
        <v>93</v>
      </c>
      <c r="B13" s="186" t="s">
        <v>85</v>
      </c>
      <c r="C13" s="104" t="s">
        <v>86</v>
      </c>
      <c r="D13" s="187"/>
      <c r="E13" s="188" t="s">
        <v>94</v>
      </c>
      <c r="F13" s="104" t="s">
        <v>95</v>
      </c>
      <c r="G13" s="104" t="s">
        <v>96</v>
      </c>
      <c r="H13" s="104" t="s">
        <v>88</v>
      </c>
      <c r="I13" s="188" t="s">
        <v>97</v>
      </c>
      <c r="J13" s="186" t="s">
        <v>85</v>
      </c>
      <c r="K13" s="105" t="s">
        <v>86</v>
      </c>
    </row>
    <row r="14" spans="1:14" ht="14.25">
      <c r="A14" s="298" t="s">
        <v>98</v>
      </c>
      <c r="B14" s="299"/>
      <c r="C14" s="299"/>
      <c r="D14" s="299"/>
      <c r="E14" s="299"/>
      <c r="F14" s="299"/>
      <c r="G14" s="299"/>
      <c r="H14" s="299"/>
      <c r="I14" s="299"/>
      <c r="J14" s="299"/>
      <c r="K14" s="300"/>
    </row>
    <row r="15" spans="1:14" ht="14.25">
      <c r="A15" s="295" t="s">
        <v>99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7"/>
    </row>
    <row r="16" spans="1:14" ht="14.25">
      <c r="A16" s="219" t="s">
        <v>100</v>
      </c>
      <c r="B16" s="216" t="s">
        <v>95</v>
      </c>
      <c r="C16" s="216" t="s">
        <v>96</v>
      </c>
      <c r="D16" s="220"/>
      <c r="E16" s="221" t="s">
        <v>101</v>
      </c>
      <c r="F16" s="216" t="s">
        <v>95</v>
      </c>
      <c r="G16" s="216" t="s">
        <v>96</v>
      </c>
      <c r="H16" s="222"/>
      <c r="I16" s="221" t="s">
        <v>102</v>
      </c>
      <c r="J16" s="216" t="s">
        <v>95</v>
      </c>
      <c r="K16" s="237" t="s">
        <v>96</v>
      </c>
    </row>
    <row r="17" spans="1:22" ht="16.5" customHeight="1">
      <c r="A17" s="191" t="s">
        <v>103</v>
      </c>
      <c r="B17" s="104" t="s">
        <v>95</v>
      </c>
      <c r="C17" s="104" t="s">
        <v>96</v>
      </c>
      <c r="D17" s="223"/>
      <c r="E17" s="192" t="s">
        <v>104</v>
      </c>
      <c r="F17" s="104" t="s">
        <v>95</v>
      </c>
      <c r="G17" s="104" t="s">
        <v>96</v>
      </c>
      <c r="H17" s="224"/>
      <c r="I17" s="192" t="s">
        <v>105</v>
      </c>
      <c r="J17" s="104" t="s">
        <v>95</v>
      </c>
      <c r="K17" s="105" t="s">
        <v>96</v>
      </c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</row>
    <row r="18" spans="1:22" ht="18" customHeight="1">
      <c r="A18" s="324" t="s">
        <v>106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26"/>
    </row>
    <row r="19" spans="1:22" s="211" customFormat="1" ht="18" customHeight="1">
      <c r="A19" s="295" t="s">
        <v>107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7"/>
    </row>
    <row r="20" spans="1:22" ht="16.5" customHeight="1">
      <c r="A20" s="312" t="s">
        <v>108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4"/>
    </row>
    <row r="21" spans="1:22" ht="21.75" customHeight="1">
      <c r="A21" s="225" t="s">
        <v>109</v>
      </c>
      <c r="B21" s="226" t="s">
        <v>110</v>
      </c>
      <c r="C21" s="226" t="s">
        <v>111</v>
      </c>
      <c r="D21" s="226" t="s">
        <v>112</v>
      </c>
      <c r="E21" s="226" t="s">
        <v>113</v>
      </c>
      <c r="F21" s="226" t="s">
        <v>114</v>
      </c>
      <c r="G21" s="226" t="s">
        <v>115</v>
      </c>
      <c r="H21" s="226"/>
      <c r="I21" s="239"/>
      <c r="J21" s="173"/>
      <c r="K21" s="197" t="s">
        <v>116</v>
      </c>
    </row>
    <row r="22" spans="1:22" ht="23.1" customHeight="1">
      <c r="A22" s="227" t="s">
        <v>117</v>
      </c>
      <c r="B22" s="228" t="s">
        <v>95</v>
      </c>
      <c r="C22" s="228" t="s">
        <v>95</v>
      </c>
      <c r="D22" s="228" t="s">
        <v>95</v>
      </c>
      <c r="E22" s="228" t="s">
        <v>95</v>
      </c>
      <c r="F22" s="228" t="s">
        <v>95</v>
      </c>
      <c r="G22" s="228" t="s">
        <v>95</v>
      </c>
      <c r="H22" s="228"/>
      <c r="I22" s="228"/>
      <c r="J22" s="228"/>
      <c r="K22" s="240"/>
    </row>
    <row r="23" spans="1:22" ht="23.1" customHeight="1">
      <c r="A23" s="227" t="s">
        <v>118</v>
      </c>
      <c r="B23" s="228" t="s">
        <v>95</v>
      </c>
      <c r="C23" s="228" t="s">
        <v>95</v>
      </c>
      <c r="D23" s="228" t="s">
        <v>95</v>
      </c>
      <c r="E23" s="228" t="s">
        <v>95</v>
      </c>
      <c r="F23" s="228" t="s">
        <v>95</v>
      </c>
      <c r="G23" s="228" t="s">
        <v>95</v>
      </c>
      <c r="H23" s="228"/>
      <c r="I23" s="228"/>
      <c r="J23" s="228"/>
      <c r="K23" s="241"/>
    </row>
    <row r="24" spans="1:22" ht="23.1" customHeight="1">
      <c r="A24" s="227"/>
      <c r="B24" s="228"/>
      <c r="C24" s="228"/>
      <c r="D24" s="228"/>
      <c r="E24" s="228"/>
      <c r="F24" s="228"/>
      <c r="G24" s="228"/>
      <c r="H24" s="228"/>
      <c r="I24" s="228"/>
      <c r="J24" s="228"/>
      <c r="K24" s="241"/>
    </row>
    <row r="25" spans="1:22" ht="23.1" customHeight="1">
      <c r="A25" s="229"/>
      <c r="B25" s="228"/>
      <c r="C25" s="228"/>
      <c r="D25" s="228"/>
      <c r="E25" s="228"/>
      <c r="F25" s="228"/>
      <c r="G25" s="228"/>
      <c r="H25" s="228"/>
      <c r="I25" s="228"/>
      <c r="J25" s="228"/>
      <c r="K25" s="242"/>
    </row>
    <row r="26" spans="1:22" ht="23.1" customHeight="1">
      <c r="A26" s="179"/>
      <c r="B26" s="228"/>
      <c r="C26" s="228"/>
      <c r="D26" s="228"/>
      <c r="E26" s="228"/>
      <c r="F26" s="228"/>
      <c r="G26" s="228"/>
      <c r="H26" s="228"/>
      <c r="I26" s="228"/>
      <c r="J26" s="228"/>
      <c r="K26" s="242"/>
    </row>
    <row r="27" spans="1:22" ht="23.1" customHeight="1">
      <c r="A27" s="179"/>
      <c r="B27" s="228"/>
      <c r="C27" s="228"/>
      <c r="D27" s="228"/>
      <c r="E27" s="228"/>
      <c r="F27" s="228"/>
      <c r="G27" s="228"/>
      <c r="H27" s="228"/>
      <c r="I27" s="228"/>
      <c r="J27" s="228"/>
      <c r="K27" s="242"/>
    </row>
    <row r="28" spans="1:22" ht="23.1" customHeight="1">
      <c r="A28" s="189"/>
      <c r="B28" s="230"/>
      <c r="C28" s="230"/>
      <c r="D28" s="230"/>
      <c r="E28" s="230"/>
      <c r="F28" s="230"/>
      <c r="G28" s="230"/>
      <c r="H28" s="230"/>
      <c r="I28" s="230"/>
      <c r="J28" s="230"/>
      <c r="K28" s="243"/>
    </row>
    <row r="29" spans="1:22" ht="18" customHeight="1">
      <c r="A29" s="301" t="s">
        <v>119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3"/>
    </row>
    <row r="30" spans="1:22" ht="18.75" customHeight="1">
      <c r="A30" s="315" t="s">
        <v>120</v>
      </c>
      <c r="B30" s="316"/>
      <c r="C30" s="316"/>
      <c r="D30" s="316"/>
      <c r="E30" s="316"/>
      <c r="F30" s="316"/>
      <c r="G30" s="316"/>
      <c r="H30" s="316"/>
      <c r="I30" s="316"/>
      <c r="J30" s="316"/>
      <c r="K30" s="317"/>
    </row>
    <row r="31" spans="1:22" ht="18.75" customHeight="1">
      <c r="A31" s="318" t="s">
        <v>121</v>
      </c>
      <c r="B31" s="319"/>
      <c r="C31" s="319"/>
      <c r="D31" s="319"/>
      <c r="E31" s="319"/>
      <c r="F31" s="319"/>
      <c r="G31" s="319"/>
      <c r="H31" s="319"/>
      <c r="I31" s="319"/>
      <c r="J31" s="319"/>
      <c r="K31" s="320"/>
    </row>
    <row r="32" spans="1:22" ht="18" customHeight="1">
      <c r="A32" s="301" t="s">
        <v>122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spans="1:11" ht="14.25">
      <c r="A33" s="304" t="s">
        <v>95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6"/>
    </row>
    <row r="34" spans="1:11" ht="14.25">
      <c r="A34" s="307" t="s">
        <v>123</v>
      </c>
      <c r="B34" s="308"/>
      <c r="C34" s="104" t="s">
        <v>65</v>
      </c>
      <c r="D34" s="104" t="s">
        <v>66</v>
      </c>
      <c r="E34" s="309" t="s">
        <v>124</v>
      </c>
      <c r="F34" s="310"/>
      <c r="G34" s="310"/>
      <c r="H34" s="310"/>
      <c r="I34" s="310"/>
      <c r="J34" s="310"/>
      <c r="K34" s="311"/>
    </row>
    <row r="35" spans="1:11" ht="14.25">
      <c r="A35" s="288" t="s">
        <v>125</v>
      </c>
      <c r="B35" s="288"/>
      <c r="C35" s="288"/>
      <c r="D35" s="288"/>
      <c r="E35" s="288"/>
      <c r="F35" s="288"/>
      <c r="G35" s="288"/>
      <c r="H35" s="288"/>
      <c r="I35" s="288"/>
      <c r="J35" s="288"/>
      <c r="K35" s="288"/>
    </row>
    <row r="36" spans="1:11" ht="21" customHeight="1">
      <c r="A36" s="285" t="s">
        <v>126</v>
      </c>
      <c r="B36" s="286"/>
      <c r="C36" s="286"/>
      <c r="D36" s="286"/>
      <c r="E36" s="286"/>
      <c r="F36" s="286"/>
      <c r="G36" s="286"/>
      <c r="H36" s="286"/>
      <c r="I36" s="286"/>
      <c r="J36" s="286"/>
      <c r="K36" s="287"/>
    </row>
    <row r="37" spans="1:11" ht="21" customHeight="1">
      <c r="A37" s="289" t="s">
        <v>127</v>
      </c>
      <c r="B37" s="290"/>
      <c r="C37" s="290"/>
      <c r="D37" s="290"/>
      <c r="E37" s="290"/>
      <c r="F37" s="290"/>
      <c r="G37" s="290"/>
      <c r="H37" s="290"/>
      <c r="I37" s="290"/>
      <c r="J37" s="290"/>
      <c r="K37" s="291"/>
    </row>
    <row r="38" spans="1:11" ht="21" customHeight="1">
      <c r="A38" s="289" t="s">
        <v>128</v>
      </c>
      <c r="B38" s="290"/>
      <c r="C38" s="290"/>
      <c r="D38" s="290"/>
      <c r="E38" s="290"/>
      <c r="F38" s="290"/>
      <c r="G38" s="290"/>
      <c r="H38" s="290"/>
      <c r="I38" s="290"/>
      <c r="J38" s="290"/>
      <c r="K38" s="291"/>
    </row>
    <row r="39" spans="1:11" ht="21" customHeight="1">
      <c r="A39" s="289"/>
      <c r="B39" s="290"/>
      <c r="C39" s="290"/>
      <c r="D39" s="290"/>
      <c r="E39" s="290"/>
      <c r="F39" s="290"/>
      <c r="G39" s="290"/>
      <c r="H39" s="290"/>
      <c r="I39" s="290"/>
      <c r="J39" s="290"/>
      <c r="K39" s="291"/>
    </row>
    <row r="40" spans="1:11" ht="21" customHeight="1">
      <c r="A40" s="289"/>
      <c r="B40" s="290"/>
      <c r="C40" s="290"/>
      <c r="D40" s="290"/>
      <c r="E40" s="290"/>
      <c r="F40" s="290"/>
      <c r="G40" s="290"/>
      <c r="H40" s="290"/>
      <c r="I40" s="290"/>
      <c r="J40" s="290"/>
      <c r="K40" s="291"/>
    </row>
    <row r="41" spans="1:11" ht="21" customHeight="1">
      <c r="A41" s="289"/>
      <c r="B41" s="290"/>
      <c r="C41" s="290"/>
      <c r="D41" s="290"/>
      <c r="E41" s="290"/>
      <c r="F41" s="290"/>
      <c r="G41" s="290"/>
      <c r="H41" s="290"/>
      <c r="I41" s="290"/>
      <c r="J41" s="290"/>
      <c r="K41" s="291"/>
    </row>
    <row r="42" spans="1:11" ht="14.25">
      <c r="A42" s="292" t="s">
        <v>129</v>
      </c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spans="1:11" ht="14.25">
      <c r="A43" s="295" t="s">
        <v>130</v>
      </c>
      <c r="B43" s="296"/>
      <c r="C43" s="296"/>
      <c r="D43" s="296"/>
      <c r="E43" s="296"/>
      <c r="F43" s="296"/>
      <c r="G43" s="296"/>
      <c r="H43" s="296"/>
      <c r="I43" s="296"/>
      <c r="J43" s="296"/>
      <c r="K43" s="297"/>
    </row>
    <row r="44" spans="1:11" ht="14.25">
      <c r="A44" s="219" t="s">
        <v>131</v>
      </c>
      <c r="B44" s="216" t="s">
        <v>95</v>
      </c>
      <c r="C44" s="216" t="s">
        <v>96</v>
      </c>
      <c r="D44" s="216" t="s">
        <v>88</v>
      </c>
      <c r="E44" s="221" t="s">
        <v>132</v>
      </c>
      <c r="F44" s="216" t="s">
        <v>95</v>
      </c>
      <c r="G44" s="216" t="s">
        <v>96</v>
      </c>
      <c r="H44" s="216" t="s">
        <v>88</v>
      </c>
      <c r="I44" s="221" t="s">
        <v>133</v>
      </c>
      <c r="J44" s="216" t="s">
        <v>95</v>
      </c>
      <c r="K44" s="237" t="s">
        <v>96</v>
      </c>
    </row>
    <row r="45" spans="1:11" ht="14.25">
      <c r="A45" s="191" t="s">
        <v>87</v>
      </c>
      <c r="B45" s="104" t="s">
        <v>95</v>
      </c>
      <c r="C45" s="104" t="s">
        <v>96</v>
      </c>
      <c r="D45" s="104" t="s">
        <v>88</v>
      </c>
      <c r="E45" s="192" t="s">
        <v>94</v>
      </c>
      <c r="F45" s="104" t="s">
        <v>95</v>
      </c>
      <c r="G45" s="104" t="s">
        <v>96</v>
      </c>
      <c r="H45" s="104" t="s">
        <v>88</v>
      </c>
      <c r="I45" s="192" t="s">
        <v>105</v>
      </c>
      <c r="J45" s="104" t="s">
        <v>95</v>
      </c>
      <c r="K45" s="105" t="s">
        <v>96</v>
      </c>
    </row>
    <row r="46" spans="1:11" ht="14.25">
      <c r="A46" s="298" t="s">
        <v>98</v>
      </c>
      <c r="B46" s="299"/>
      <c r="C46" s="299"/>
      <c r="D46" s="299"/>
      <c r="E46" s="299"/>
      <c r="F46" s="299"/>
      <c r="G46" s="299"/>
      <c r="H46" s="299"/>
      <c r="I46" s="299"/>
      <c r="J46" s="299"/>
      <c r="K46" s="300"/>
    </row>
    <row r="47" spans="1:11" ht="14.25">
      <c r="A47" s="288" t="s">
        <v>134</v>
      </c>
      <c r="B47" s="288"/>
      <c r="C47" s="288"/>
      <c r="D47" s="288"/>
      <c r="E47" s="288"/>
      <c r="F47" s="288"/>
      <c r="G47" s="288"/>
      <c r="H47" s="288"/>
      <c r="I47" s="288"/>
      <c r="J47" s="288"/>
      <c r="K47" s="288"/>
    </row>
    <row r="48" spans="1:11" ht="14.25">
      <c r="A48" s="285"/>
      <c r="B48" s="286"/>
      <c r="C48" s="286"/>
      <c r="D48" s="286"/>
      <c r="E48" s="286"/>
      <c r="F48" s="286"/>
      <c r="G48" s="286"/>
      <c r="H48" s="286"/>
      <c r="I48" s="286"/>
      <c r="J48" s="286"/>
      <c r="K48" s="287"/>
    </row>
    <row r="49" spans="1:11" ht="14.25">
      <c r="A49" s="231" t="s">
        <v>135</v>
      </c>
      <c r="B49" s="280" t="s">
        <v>136</v>
      </c>
      <c r="C49" s="280"/>
      <c r="D49" s="232" t="s">
        <v>137</v>
      </c>
      <c r="E49" s="233" t="s">
        <v>138</v>
      </c>
      <c r="F49" s="234" t="s">
        <v>139</v>
      </c>
      <c r="G49" s="235">
        <v>44876</v>
      </c>
      <c r="H49" s="281" t="s">
        <v>140</v>
      </c>
      <c r="I49" s="282"/>
      <c r="J49" s="283" t="s">
        <v>141</v>
      </c>
      <c r="K49" s="284"/>
    </row>
    <row r="50" spans="1:11" ht="14.25">
      <c r="A50" s="288" t="s">
        <v>142</v>
      </c>
      <c r="B50" s="288"/>
      <c r="C50" s="288"/>
      <c r="D50" s="288"/>
      <c r="E50" s="288"/>
      <c r="F50" s="288"/>
      <c r="G50" s="288"/>
      <c r="H50" s="288"/>
      <c r="I50" s="288"/>
      <c r="J50" s="288"/>
      <c r="K50" s="288"/>
    </row>
    <row r="51" spans="1:11" ht="14.25">
      <c r="A51" s="277" t="s">
        <v>143</v>
      </c>
      <c r="B51" s="278"/>
      <c r="C51" s="278"/>
      <c r="D51" s="278"/>
      <c r="E51" s="278"/>
      <c r="F51" s="278"/>
      <c r="G51" s="278"/>
      <c r="H51" s="278"/>
      <c r="I51" s="278"/>
      <c r="J51" s="278"/>
      <c r="K51" s="279"/>
    </row>
    <row r="52" spans="1:11" ht="14.25">
      <c r="A52" s="231" t="s">
        <v>135</v>
      </c>
      <c r="B52" s="280" t="s">
        <v>136</v>
      </c>
      <c r="C52" s="280"/>
      <c r="D52" s="232" t="s">
        <v>137</v>
      </c>
      <c r="E52" s="233" t="s">
        <v>138</v>
      </c>
      <c r="F52" s="234" t="s">
        <v>144</v>
      </c>
      <c r="G52" s="235">
        <v>44876</v>
      </c>
      <c r="H52" s="281" t="s">
        <v>140</v>
      </c>
      <c r="I52" s="282"/>
      <c r="J52" s="283" t="s">
        <v>141</v>
      </c>
      <c r="K52" s="284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51:K51"/>
    <mergeCell ref="B52:C52"/>
    <mergeCell ref="H52:I52"/>
    <mergeCell ref="J52:K52"/>
    <mergeCell ref="A48:K48"/>
    <mergeCell ref="B49:C49"/>
    <mergeCell ref="H49:I49"/>
    <mergeCell ref="J49:K49"/>
    <mergeCell ref="A50:K50"/>
  </mergeCells>
  <phoneticPr fontId="58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2"/>
  <sheetViews>
    <sheetView workbookViewId="0">
      <selection activeCell="G17" sqref="G17"/>
    </sheetView>
  </sheetViews>
  <sheetFormatPr defaultColWidth="9" defaultRowHeight="14.25"/>
  <cols>
    <col min="1" max="1" width="13.625" style="35" customWidth="1"/>
    <col min="2" max="2" width="9" style="35" customWidth="1"/>
    <col min="3" max="4" width="8.5" style="36" customWidth="1"/>
    <col min="5" max="7" width="8.5" style="35" customWidth="1"/>
    <col min="8" max="8" width="8.875" style="35" customWidth="1"/>
    <col min="9" max="9" width="6.25" style="35" customWidth="1"/>
    <col min="10" max="10" width="2.75" style="35" customWidth="1"/>
    <col min="11" max="11" width="9.125" style="35" customWidth="1"/>
    <col min="12" max="12" width="10.625" style="35" customWidth="1"/>
    <col min="13" max="16" width="9.75" style="35" customWidth="1"/>
    <col min="17" max="17" width="9.75" style="134" customWidth="1"/>
    <col min="18" max="255" width="9" style="35"/>
    <col min="256" max="16384" width="9" style="39"/>
  </cols>
  <sheetData>
    <row r="1" spans="1:258" s="35" customFormat="1" ht="29.1" customHeight="1">
      <c r="A1" s="350" t="s">
        <v>145</v>
      </c>
      <c r="B1" s="350"/>
      <c r="C1" s="351"/>
      <c r="D1" s="351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163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  <c r="IX1" s="39"/>
    </row>
    <row r="2" spans="1:258" s="35" customFormat="1" ht="20.100000000000001" customHeight="1">
      <c r="A2" s="40" t="s">
        <v>61</v>
      </c>
      <c r="B2" s="353" t="s">
        <v>62</v>
      </c>
      <c r="C2" s="354"/>
      <c r="D2" s="355"/>
      <c r="E2" s="41" t="s">
        <v>67</v>
      </c>
      <c r="F2" s="356" t="s">
        <v>68</v>
      </c>
      <c r="G2" s="356"/>
      <c r="H2" s="356"/>
      <c r="I2" s="356"/>
      <c r="J2" s="367"/>
      <c r="K2" s="71" t="s">
        <v>57</v>
      </c>
      <c r="L2" s="357" t="s">
        <v>56</v>
      </c>
      <c r="M2" s="357"/>
      <c r="N2" s="357"/>
      <c r="O2" s="357"/>
      <c r="P2" s="358"/>
      <c r="Q2" s="164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  <c r="IX2" s="39"/>
    </row>
    <row r="3" spans="1:258" s="35" customFormat="1">
      <c r="A3" s="364" t="s">
        <v>146</v>
      </c>
      <c r="B3" s="359" t="s">
        <v>147</v>
      </c>
      <c r="C3" s="360"/>
      <c r="D3" s="359"/>
      <c r="E3" s="359"/>
      <c r="F3" s="359"/>
      <c r="G3" s="359"/>
      <c r="H3" s="359"/>
      <c r="I3" s="361"/>
      <c r="J3" s="368"/>
      <c r="K3" s="362" t="s">
        <v>148</v>
      </c>
      <c r="L3" s="362"/>
      <c r="M3" s="362"/>
      <c r="N3" s="362"/>
      <c r="O3" s="362"/>
      <c r="P3" s="363"/>
      <c r="Q3" s="165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</row>
    <row r="4" spans="1:258" s="35" customFormat="1" ht="16.5">
      <c r="A4" s="364"/>
      <c r="B4" s="365" t="s">
        <v>149</v>
      </c>
      <c r="C4" s="48" t="s">
        <v>110</v>
      </c>
      <c r="D4" s="48" t="s">
        <v>111</v>
      </c>
      <c r="E4" s="48" t="s">
        <v>112</v>
      </c>
      <c r="F4" s="48" t="s">
        <v>113</v>
      </c>
      <c r="G4" s="48" t="s">
        <v>114</v>
      </c>
      <c r="H4" s="48" t="s">
        <v>115</v>
      </c>
      <c r="I4" s="156"/>
      <c r="J4" s="368"/>
      <c r="K4" s="74"/>
      <c r="L4" s="204"/>
      <c r="M4" s="204"/>
      <c r="N4" s="205" t="s">
        <v>150</v>
      </c>
      <c r="O4" s="205" t="s">
        <v>150</v>
      </c>
      <c r="P4" s="205"/>
      <c r="Q4" s="20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</row>
    <row r="5" spans="1:258" s="35" customFormat="1" ht="17.25">
      <c r="A5" s="364"/>
      <c r="B5" s="366"/>
      <c r="C5" s="48" t="s">
        <v>151</v>
      </c>
      <c r="D5" s="48" t="s">
        <v>152</v>
      </c>
      <c r="E5" s="48" t="s">
        <v>153</v>
      </c>
      <c r="F5" s="49" t="s">
        <v>154</v>
      </c>
      <c r="G5" s="49" t="s">
        <v>155</v>
      </c>
      <c r="H5" s="49" t="s">
        <v>156</v>
      </c>
      <c r="I5" s="156"/>
      <c r="J5" s="369"/>
      <c r="K5" s="206"/>
      <c r="L5" s="207"/>
      <c r="M5" s="207" t="s">
        <v>157</v>
      </c>
      <c r="N5" s="207" t="s">
        <v>158</v>
      </c>
      <c r="O5" s="207" t="s">
        <v>159</v>
      </c>
      <c r="P5" s="207"/>
      <c r="Q5" s="210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</row>
    <row r="6" spans="1:258" s="35" customFormat="1" ht="20.100000000000001" customHeight="1">
      <c r="A6" s="139" t="s">
        <v>160</v>
      </c>
      <c r="B6" s="140" t="s">
        <v>161</v>
      </c>
      <c r="C6" s="141">
        <f t="shared" ref="C6:C11" si="0">D6-1</f>
        <v>55</v>
      </c>
      <c r="D6" s="141">
        <f>E6-2</f>
        <v>56</v>
      </c>
      <c r="E6" s="141">
        <v>58</v>
      </c>
      <c r="F6" s="141">
        <f>E6+2</f>
        <v>60</v>
      </c>
      <c r="G6" s="141">
        <f>F6+2</f>
        <v>62</v>
      </c>
      <c r="H6" s="141">
        <f>G6+1</f>
        <v>63</v>
      </c>
      <c r="I6" s="140"/>
      <c r="J6" s="369"/>
      <c r="K6" s="87"/>
      <c r="L6" s="87"/>
      <c r="M6" s="87"/>
      <c r="N6" s="208" t="s">
        <v>162</v>
      </c>
      <c r="O6" s="87" t="s">
        <v>162</v>
      </c>
      <c r="P6" s="87"/>
      <c r="Q6" s="88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</row>
    <row r="7" spans="1:258" s="35" customFormat="1" ht="20.100000000000001" customHeight="1">
      <c r="A7" s="139" t="s">
        <v>163</v>
      </c>
      <c r="B7" s="140" t="s">
        <v>164</v>
      </c>
      <c r="C7" s="141">
        <f t="shared" ref="C7:C9" si="1">D7-4</f>
        <v>82</v>
      </c>
      <c r="D7" s="141">
        <f t="shared" ref="D7:D9" si="2">E7-4</f>
        <v>86</v>
      </c>
      <c r="E7" s="141">
        <v>90</v>
      </c>
      <c r="F7" s="141">
        <f t="shared" ref="F7:F9" si="3">E7+4</f>
        <v>94</v>
      </c>
      <c r="G7" s="141">
        <f>F7+4</f>
        <v>98</v>
      </c>
      <c r="H7" s="141">
        <f t="shared" ref="H7:H9" si="4">G7+6</f>
        <v>104</v>
      </c>
      <c r="I7" s="140"/>
      <c r="J7" s="369"/>
      <c r="K7" s="87"/>
      <c r="L7" s="87"/>
      <c r="M7" s="87"/>
      <c r="N7" s="87" t="s">
        <v>162</v>
      </c>
      <c r="O7" s="87" t="s">
        <v>162</v>
      </c>
      <c r="P7" s="87"/>
      <c r="Q7" s="88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</row>
    <row r="8" spans="1:258" s="35" customFormat="1" ht="20.100000000000001" customHeight="1">
      <c r="A8" s="139" t="s">
        <v>165</v>
      </c>
      <c r="B8" s="140" t="s">
        <v>164</v>
      </c>
      <c r="C8" s="141">
        <f t="shared" si="1"/>
        <v>78</v>
      </c>
      <c r="D8" s="141">
        <f t="shared" si="2"/>
        <v>82</v>
      </c>
      <c r="E8" s="141">
        <v>86</v>
      </c>
      <c r="F8" s="141">
        <f t="shared" si="3"/>
        <v>90</v>
      </c>
      <c r="G8" s="141">
        <f>F8+5</f>
        <v>95</v>
      </c>
      <c r="H8" s="141">
        <f t="shared" si="4"/>
        <v>101</v>
      </c>
      <c r="I8" s="140"/>
      <c r="J8" s="369"/>
      <c r="K8" s="87"/>
      <c r="L8" s="87"/>
      <c r="M8" s="87"/>
      <c r="N8" s="87" t="s">
        <v>166</v>
      </c>
      <c r="O8" s="87" t="s">
        <v>162</v>
      </c>
      <c r="P8" s="87"/>
      <c r="Q8" s="88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</row>
    <row r="9" spans="1:258" s="35" customFormat="1" ht="20.100000000000001" customHeight="1">
      <c r="A9" s="139" t="s">
        <v>167</v>
      </c>
      <c r="B9" s="140" t="s">
        <v>161</v>
      </c>
      <c r="C9" s="141">
        <f t="shared" si="1"/>
        <v>86</v>
      </c>
      <c r="D9" s="141">
        <f t="shared" si="2"/>
        <v>90</v>
      </c>
      <c r="E9" s="141">
        <v>94</v>
      </c>
      <c r="F9" s="141">
        <f t="shared" si="3"/>
        <v>98</v>
      </c>
      <c r="G9" s="141">
        <f>F9+5</f>
        <v>103</v>
      </c>
      <c r="H9" s="141">
        <f t="shared" si="4"/>
        <v>109</v>
      </c>
      <c r="I9" s="140"/>
      <c r="J9" s="369"/>
      <c r="K9" s="87"/>
      <c r="L9" s="87"/>
      <c r="M9" s="87"/>
      <c r="N9" s="87" t="s">
        <v>168</v>
      </c>
      <c r="O9" s="87" t="s">
        <v>168</v>
      </c>
      <c r="P9" s="87"/>
      <c r="Q9" s="88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</row>
    <row r="10" spans="1:258" s="35" customFormat="1" ht="20.100000000000001" customHeight="1">
      <c r="A10" s="139" t="s">
        <v>169</v>
      </c>
      <c r="B10" s="140" t="s">
        <v>161</v>
      </c>
      <c r="C10" s="141">
        <f t="shared" si="0"/>
        <v>36</v>
      </c>
      <c r="D10" s="141">
        <f t="shared" ref="D10:D14" si="5">E10-1</f>
        <v>37</v>
      </c>
      <c r="E10" s="141">
        <v>38</v>
      </c>
      <c r="F10" s="141">
        <f t="shared" ref="F10:F14" si="6">E10+1</f>
        <v>39</v>
      </c>
      <c r="G10" s="141">
        <f t="shared" ref="G10:G14" si="7">F10+1</f>
        <v>40</v>
      </c>
      <c r="H10" s="141">
        <f>G10+1.2</f>
        <v>41.2</v>
      </c>
      <c r="I10" s="140"/>
      <c r="J10" s="369"/>
      <c r="K10" s="87"/>
      <c r="L10" s="87"/>
      <c r="M10" s="87"/>
      <c r="N10" s="87" t="s">
        <v>170</v>
      </c>
      <c r="O10" s="87" t="s">
        <v>171</v>
      </c>
      <c r="P10" s="87"/>
      <c r="Q10" s="88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</row>
    <row r="11" spans="1:258" s="35" customFormat="1" ht="20.100000000000001" customHeight="1">
      <c r="A11" s="139" t="s">
        <v>172</v>
      </c>
      <c r="B11" s="140" t="s">
        <v>161</v>
      </c>
      <c r="C11" s="141">
        <f t="shared" si="0"/>
        <v>37</v>
      </c>
      <c r="D11" s="141">
        <f t="shared" si="5"/>
        <v>38</v>
      </c>
      <c r="E11" s="141">
        <v>39</v>
      </c>
      <c r="F11" s="141">
        <f t="shared" si="6"/>
        <v>40</v>
      </c>
      <c r="G11" s="141">
        <f t="shared" si="7"/>
        <v>41</v>
      </c>
      <c r="H11" s="141">
        <f>G11+1.5</f>
        <v>42.5</v>
      </c>
      <c r="I11" s="140"/>
      <c r="J11" s="369"/>
      <c r="K11" s="87"/>
      <c r="L11" s="87"/>
      <c r="M11" s="87"/>
      <c r="N11" s="87" t="s">
        <v>162</v>
      </c>
      <c r="O11" s="87" t="s">
        <v>173</v>
      </c>
      <c r="P11" s="87"/>
      <c r="Q11" s="88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</row>
    <row r="12" spans="1:258" s="35" customFormat="1" ht="20.100000000000001" customHeight="1">
      <c r="A12" s="139" t="s">
        <v>174</v>
      </c>
      <c r="B12" s="140" t="s">
        <v>175</v>
      </c>
      <c r="C12" s="141">
        <v>4.2</v>
      </c>
      <c r="D12" s="141">
        <v>4.2</v>
      </c>
      <c r="E12" s="141">
        <v>4.2</v>
      </c>
      <c r="F12" s="141">
        <v>4.2</v>
      </c>
      <c r="G12" s="141">
        <v>4.2</v>
      </c>
      <c r="H12" s="141">
        <v>4.2</v>
      </c>
      <c r="I12" s="160"/>
      <c r="J12" s="369"/>
      <c r="K12" s="87"/>
      <c r="L12" s="87"/>
      <c r="M12" s="87"/>
      <c r="N12" s="87" t="s">
        <v>176</v>
      </c>
      <c r="O12" s="87" t="s">
        <v>177</v>
      </c>
      <c r="P12" s="87"/>
      <c r="Q12" s="88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</row>
    <row r="13" spans="1:258" s="35" customFormat="1" ht="20.100000000000001" customHeight="1">
      <c r="A13" s="139" t="s">
        <v>178</v>
      </c>
      <c r="B13" s="140" t="s">
        <v>179</v>
      </c>
      <c r="C13" s="141">
        <v>2.2999999999999998</v>
      </c>
      <c r="D13" s="141">
        <v>2.2999999999999998</v>
      </c>
      <c r="E13" s="141">
        <v>2.2999999999999998</v>
      </c>
      <c r="F13" s="141">
        <v>2.2999999999999998</v>
      </c>
      <c r="G13" s="141">
        <v>2.2999999999999998</v>
      </c>
      <c r="H13" s="141">
        <v>2.2999999999999998</v>
      </c>
      <c r="I13" s="140"/>
      <c r="J13" s="369"/>
      <c r="K13" s="87"/>
      <c r="L13" s="87"/>
      <c r="M13" s="87"/>
      <c r="N13" s="87" t="s">
        <v>180</v>
      </c>
      <c r="O13" s="87" t="s">
        <v>180</v>
      </c>
      <c r="P13" s="87"/>
      <c r="Q13" s="88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</row>
    <row r="14" spans="1:258" s="35" customFormat="1" ht="20.100000000000001" customHeight="1">
      <c r="A14" s="139" t="s">
        <v>181</v>
      </c>
      <c r="B14" s="140" t="s">
        <v>175</v>
      </c>
      <c r="C14" s="141">
        <f>D14-0.5</f>
        <v>15.5</v>
      </c>
      <c r="D14" s="141">
        <f t="shared" si="5"/>
        <v>16</v>
      </c>
      <c r="E14" s="141">
        <v>17</v>
      </c>
      <c r="F14" s="141">
        <f t="shared" si="6"/>
        <v>18</v>
      </c>
      <c r="G14" s="141">
        <f t="shared" si="7"/>
        <v>19</v>
      </c>
      <c r="H14" s="141">
        <f>G14+0.5</f>
        <v>19.5</v>
      </c>
      <c r="I14" s="140"/>
      <c r="J14" s="369"/>
      <c r="K14" s="87"/>
      <c r="L14" s="87"/>
      <c r="M14" s="87"/>
      <c r="N14" s="87" t="s">
        <v>177</v>
      </c>
      <c r="O14" s="87" t="s">
        <v>177</v>
      </c>
      <c r="P14" s="87"/>
      <c r="Q14" s="88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</row>
    <row r="15" spans="1:258" s="35" customFormat="1" ht="20.100000000000001" customHeight="1">
      <c r="A15" s="199" t="s">
        <v>182</v>
      </c>
      <c r="B15" s="140" t="s">
        <v>175</v>
      </c>
      <c r="C15" s="141">
        <f>D15-0.8</f>
        <v>14.399999999999999</v>
      </c>
      <c r="D15" s="141">
        <f>E15-0.8</f>
        <v>15.2</v>
      </c>
      <c r="E15" s="141">
        <v>16</v>
      </c>
      <c r="F15" s="141">
        <f>E15+0.8</f>
        <v>16.8</v>
      </c>
      <c r="G15" s="141">
        <f>F15+0.8</f>
        <v>17.600000000000001</v>
      </c>
      <c r="H15" s="141">
        <f>G15+1.1</f>
        <v>18.700000000000003</v>
      </c>
      <c r="I15" s="140"/>
      <c r="J15" s="369"/>
      <c r="K15" s="87"/>
      <c r="L15" s="87"/>
      <c r="M15" s="87"/>
      <c r="N15" s="87" t="s">
        <v>166</v>
      </c>
      <c r="O15" s="87" t="s">
        <v>166</v>
      </c>
      <c r="P15" s="87"/>
      <c r="Q15" s="88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</row>
    <row r="16" spans="1:258" s="35" customFormat="1" ht="20.100000000000001" customHeight="1">
      <c r="A16" s="199" t="s">
        <v>183</v>
      </c>
      <c r="B16" s="140" t="s">
        <v>175</v>
      </c>
      <c r="C16" s="141">
        <f>D16-0.4</f>
        <v>14.7</v>
      </c>
      <c r="D16" s="141">
        <f>E16-0.4</f>
        <v>15.1</v>
      </c>
      <c r="E16" s="141">
        <v>15.5</v>
      </c>
      <c r="F16" s="141">
        <f>E16+0.4</f>
        <v>15.9</v>
      </c>
      <c r="G16" s="141">
        <f>F16+0.4</f>
        <v>16.3</v>
      </c>
      <c r="H16" s="141">
        <f>G16+0.6</f>
        <v>16.900000000000002</v>
      </c>
      <c r="I16" s="161"/>
      <c r="J16" s="369"/>
      <c r="K16" s="87"/>
      <c r="L16" s="87"/>
      <c r="M16" s="87"/>
      <c r="N16" s="87" t="s">
        <v>162</v>
      </c>
      <c r="O16" s="87" t="s">
        <v>162</v>
      </c>
      <c r="P16" s="87"/>
      <c r="Q16" s="88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</row>
    <row r="17" spans="1:258" s="35" customFormat="1" ht="20.100000000000001" customHeight="1">
      <c r="A17" s="200"/>
      <c r="B17" s="144"/>
      <c r="C17" s="141"/>
      <c r="D17" s="141"/>
      <c r="E17" s="141"/>
      <c r="F17" s="141"/>
      <c r="G17" s="141"/>
      <c r="H17" s="141"/>
      <c r="I17" s="162"/>
      <c r="J17" s="369"/>
      <c r="K17" s="87"/>
      <c r="L17" s="87"/>
      <c r="M17" s="87"/>
      <c r="N17" s="87"/>
      <c r="O17" s="87"/>
      <c r="P17" s="87"/>
      <c r="Q17" s="88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</row>
    <row r="18" spans="1:258" s="35" customFormat="1" ht="20.100000000000001" customHeight="1">
      <c r="A18" s="201"/>
      <c r="B18" s="149"/>
      <c r="C18" s="141"/>
      <c r="D18" s="141"/>
      <c r="E18" s="141"/>
      <c r="F18" s="141"/>
      <c r="G18" s="141"/>
      <c r="H18" s="141"/>
      <c r="I18" s="162"/>
      <c r="J18" s="369"/>
      <c r="K18" s="87"/>
      <c r="L18" s="87"/>
      <c r="M18" s="87"/>
      <c r="N18" s="87"/>
      <c r="O18" s="87"/>
      <c r="P18" s="87"/>
      <c r="Q18" s="88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</row>
    <row r="19" spans="1:258" s="35" customFormat="1" ht="20.100000000000001" customHeight="1">
      <c r="A19" s="202"/>
      <c r="B19" s="203"/>
      <c r="C19" s="62"/>
      <c r="D19" s="62"/>
      <c r="E19" s="63"/>
      <c r="F19" s="62"/>
      <c r="G19" s="62"/>
      <c r="H19" s="62"/>
      <c r="I19" s="62"/>
      <c r="J19" s="370"/>
      <c r="K19" s="90"/>
      <c r="L19" s="90"/>
      <c r="M19" s="91"/>
      <c r="N19" s="90"/>
      <c r="O19" s="90"/>
      <c r="P19" s="91"/>
      <c r="Q19" s="92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</row>
    <row r="20" spans="1:258" s="35" customFormat="1" ht="16.5">
      <c r="A20" s="64"/>
      <c r="B20" s="64"/>
      <c r="C20" s="65"/>
      <c r="D20" s="65"/>
      <c r="E20" s="66"/>
      <c r="F20" s="65"/>
      <c r="G20" s="65"/>
      <c r="H20" s="65"/>
      <c r="I20" s="67"/>
      <c r="Q20" s="163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</row>
    <row r="21" spans="1:258" s="35" customFormat="1">
      <c r="A21" s="68" t="s">
        <v>184</v>
      </c>
      <c r="B21" s="68"/>
      <c r="C21" s="69"/>
      <c r="D21" s="69"/>
      <c r="Q21" s="163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</row>
    <row r="22" spans="1:258" s="35" customFormat="1">
      <c r="C22" s="36"/>
      <c r="D22" s="36"/>
      <c r="K22" s="94" t="s">
        <v>185</v>
      </c>
      <c r="L22" s="95">
        <v>44876</v>
      </c>
      <c r="M22" s="94" t="s">
        <v>186</v>
      </c>
      <c r="N22" s="94" t="s">
        <v>138</v>
      </c>
      <c r="O22" s="94" t="s">
        <v>187</v>
      </c>
      <c r="P22" s="35" t="s">
        <v>141</v>
      </c>
      <c r="Q22" s="163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9"/>
  </mergeCells>
  <phoneticPr fontId="58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N18" sqref="N18"/>
    </sheetView>
  </sheetViews>
  <sheetFormatPr defaultColWidth="10" defaultRowHeight="16.5" customHeight="1"/>
  <cols>
    <col min="1" max="1" width="10.875" style="169" customWidth="1"/>
    <col min="2" max="16384" width="10" style="169"/>
  </cols>
  <sheetData>
    <row r="1" spans="1:11" ht="22.5" customHeight="1">
      <c r="A1" s="425" t="s">
        <v>188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7.25" customHeight="1">
      <c r="A2" s="170" t="s">
        <v>53</v>
      </c>
      <c r="B2" s="346" t="s">
        <v>189</v>
      </c>
      <c r="C2" s="346"/>
      <c r="D2" s="347" t="s">
        <v>55</v>
      </c>
      <c r="E2" s="347"/>
      <c r="F2" s="346" t="s">
        <v>56</v>
      </c>
      <c r="G2" s="346"/>
      <c r="H2" s="171" t="s">
        <v>57</v>
      </c>
      <c r="I2" s="348" t="s">
        <v>56</v>
      </c>
      <c r="J2" s="348"/>
      <c r="K2" s="349"/>
    </row>
    <row r="3" spans="1:11" ht="16.5" customHeight="1">
      <c r="A3" s="339" t="s">
        <v>58</v>
      </c>
      <c r="B3" s="340"/>
      <c r="C3" s="341"/>
      <c r="D3" s="342" t="s">
        <v>59</v>
      </c>
      <c r="E3" s="343"/>
      <c r="F3" s="343"/>
      <c r="G3" s="344"/>
      <c r="H3" s="342" t="s">
        <v>60</v>
      </c>
      <c r="I3" s="343"/>
      <c r="J3" s="343"/>
      <c r="K3" s="344"/>
    </row>
    <row r="4" spans="1:11" ht="16.5" customHeight="1">
      <c r="A4" s="174"/>
      <c r="B4" s="337"/>
      <c r="C4" s="338"/>
      <c r="D4" s="331" t="s">
        <v>63</v>
      </c>
      <c r="E4" s="332"/>
      <c r="F4" s="329"/>
      <c r="G4" s="330"/>
      <c r="H4" s="331" t="s">
        <v>190</v>
      </c>
      <c r="I4" s="332"/>
      <c r="J4" s="104" t="s">
        <v>65</v>
      </c>
      <c r="K4" s="105" t="s">
        <v>66</v>
      </c>
    </row>
    <row r="5" spans="1:11" ht="16.5" customHeight="1">
      <c r="A5" s="176" t="s">
        <v>67</v>
      </c>
      <c r="B5" s="337"/>
      <c r="C5" s="338"/>
      <c r="D5" s="331" t="s">
        <v>191</v>
      </c>
      <c r="E5" s="332"/>
      <c r="F5" s="329"/>
      <c r="G5" s="330"/>
      <c r="H5" s="331" t="s">
        <v>192</v>
      </c>
      <c r="I5" s="332"/>
      <c r="J5" s="104" t="s">
        <v>65</v>
      </c>
      <c r="K5" s="105" t="s">
        <v>66</v>
      </c>
    </row>
    <row r="6" spans="1:11" ht="16.5" customHeight="1">
      <c r="A6" s="174" t="s">
        <v>71</v>
      </c>
      <c r="B6" s="177">
        <v>3</v>
      </c>
      <c r="C6" s="178">
        <v>6</v>
      </c>
      <c r="D6" s="331" t="s">
        <v>193</v>
      </c>
      <c r="E6" s="332"/>
      <c r="F6" s="329"/>
      <c r="G6" s="330"/>
      <c r="H6" s="331" t="s">
        <v>194</v>
      </c>
      <c r="I6" s="332"/>
      <c r="J6" s="332"/>
      <c r="K6" s="424"/>
    </row>
    <row r="7" spans="1:11" ht="16.5" customHeight="1">
      <c r="A7" s="174" t="s">
        <v>75</v>
      </c>
      <c r="B7" s="327"/>
      <c r="C7" s="328"/>
      <c r="D7" s="174" t="s">
        <v>195</v>
      </c>
      <c r="E7" s="175"/>
      <c r="F7" s="329"/>
      <c r="G7" s="330"/>
      <c r="H7" s="423"/>
      <c r="I7" s="337"/>
      <c r="J7" s="337"/>
      <c r="K7" s="338"/>
    </row>
    <row r="8" spans="1:11" ht="16.5" customHeight="1">
      <c r="A8" s="180" t="s">
        <v>78</v>
      </c>
      <c r="B8" s="333"/>
      <c r="C8" s="334"/>
      <c r="D8" s="298" t="s">
        <v>80</v>
      </c>
      <c r="E8" s="299"/>
      <c r="F8" s="335"/>
      <c r="G8" s="336"/>
      <c r="H8" s="298"/>
      <c r="I8" s="299"/>
      <c r="J8" s="299"/>
      <c r="K8" s="300"/>
    </row>
    <row r="9" spans="1:11" ht="16.5" customHeight="1">
      <c r="A9" s="400" t="s">
        <v>196</v>
      </c>
      <c r="B9" s="400"/>
      <c r="C9" s="400"/>
      <c r="D9" s="400"/>
      <c r="E9" s="400"/>
      <c r="F9" s="400"/>
      <c r="G9" s="400"/>
      <c r="H9" s="400"/>
      <c r="I9" s="400"/>
      <c r="J9" s="400"/>
      <c r="K9" s="400"/>
    </row>
    <row r="10" spans="1:11" ht="16.5" customHeight="1">
      <c r="A10" s="181" t="s">
        <v>84</v>
      </c>
      <c r="B10" s="182" t="s">
        <v>85</v>
      </c>
      <c r="C10" s="183" t="s">
        <v>86</v>
      </c>
      <c r="D10" s="184"/>
      <c r="E10" s="185" t="s">
        <v>89</v>
      </c>
      <c r="F10" s="182" t="s">
        <v>85</v>
      </c>
      <c r="G10" s="183" t="s">
        <v>86</v>
      </c>
      <c r="H10" s="182"/>
      <c r="I10" s="185" t="s">
        <v>87</v>
      </c>
      <c r="J10" s="182" t="s">
        <v>85</v>
      </c>
      <c r="K10" s="196" t="s">
        <v>86</v>
      </c>
    </row>
    <row r="11" spans="1:11" ht="16.5" customHeight="1">
      <c r="A11" s="176" t="s">
        <v>90</v>
      </c>
      <c r="B11" s="186" t="s">
        <v>85</v>
      </c>
      <c r="C11" s="104" t="s">
        <v>86</v>
      </c>
      <c r="D11" s="187"/>
      <c r="E11" s="188" t="s">
        <v>92</v>
      </c>
      <c r="F11" s="186" t="s">
        <v>85</v>
      </c>
      <c r="G11" s="104" t="s">
        <v>86</v>
      </c>
      <c r="H11" s="186"/>
      <c r="I11" s="188" t="s">
        <v>97</v>
      </c>
      <c r="J11" s="186" t="s">
        <v>85</v>
      </c>
      <c r="K11" s="105" t="s">
        <v>86</v>
      </c>
    </row>
    <row r="12" spans="1:11" ht="16.5" customHeight="1">
      <c r="A12" s="298" t="s">
        <v>124</v>
      </c>
      <c r="B12" s="299"/>
      <c r="C12" s="299"/>
      <c r="D12" s="299"/>
      <c r="E12" s="299"/>
      <c r="F12" s="299"/>
      <c r="G12" s="299"/>
      <c r="H12" s="299"/>
      <c r="I12" s="299"/>
      <c r="J12" s="299"/>
      <c r="K12" s="300"/>
    </row>
    <row r="13" spans="1:11" ht="16.5" customHeight="1">
      <c r="A13" s="408" t="s">
        <v>197</v>
      </c>
      <c r="B13" s="408"/>
      <c r="C13" s="408"/>
      <c r="D13" s="408"/>
      <c r="E13" s="408"/>
      <c r="F13" s="408"/>
      <c r="G13" s="408"/>
      <c r="H13" s="408"/>
      <c r="I13" s="408"/>
      <c r="J13" s="408"/>
      <c r="K13" s="408"/>
    </row>
    <row r="14" spans="1:11" ht="16.5" customHeight="1">
      <c r="A14" s="420"/>
      <c r="B14" s="421"/>
      <c r="C14" s="421"/>
      <c r="D14" s="421"/>
      <c r="E14" s="421"/>
      <c r="F14" s="421"/>
      <c r="G14" s="421"/>
      <c r="H14" s="422"/>
      <c r="I14" s="411"/>
      <c r="J14" s="411"/>
      <c r="K14" s="412"/>
    </row>
    <row r="15" spans="1:11" ht="16.5" customHeight="1">
      <c r="A15" s="413"/>
      <c r="B15" s="414"/>
      <c r="C15" s="414"/>
      <c r="D15" s="415"/>
      <c r="E15" s="416"/>
      <c r="F15" s="414"/>
      <c r="G15" s="414"/>
      <c r="H15" s="415"/>
      <c r="I15" s="417"/>
      <c r="J15" s="418"/>
      <c r="K15" s="419"/>
    </row>
    <row r="16" spans="1:11" ht="16.5" customHeight="1">
      <c r="A16" s="401"/>
      <c r="B16" s="402"/>
      <c r="C16" s="402"/>
      <c r="D16" s="402"/>
      <c r="E16" s="402"/>
      <c r="F16" s="402"/>
      <c r="G16" s="402"/>
      <c r="H16" s="402"/>
      <c r="I16" s="402"/>
      <c r="J16" s="402"/>
      <c r="K16" s="403"/>
    </row>
    <row r="17" spans="1:11" ht="16.5" customHeight="1">
      <c r="A17" s="408" t="s">
        <v>198</v>
      </c>
      <c r="B17" s="408"/>
      <c r="C17" s="408"/>
      <c r="D17" s="408"/>
      <c r="E17" s="408"/>
      <c r="F17" s="408"/>
      <c r="G17" s="408"/>
      <c r="H17" s="408"/>
      <c r="I17" s="408"/>
      <c r="J17" s="408"/>
      <c r="K17" s="408"/>
    </row>
    <row r="18" spans="1:11" ht="16.5" customHeight="1">
      <c r="A18" s="409"/>
      <c r="B18" s="410"/>
      <c r="C18" s="410"/>
      <c r="D18" s="410"/>
      <c r="E18" s="410"/>
      <c r="F18" s="410"/>
      <c r="G18" s="410"/>
      <c r="H18" s="410"/>
      <c r="I18" s="411"/>
      <c r="J18" s="411"/>
      <c r="K18" s="412"/>
    </row>
    <row r="19" spans="1:11" ht="16.5" customHeight="1">
      <c r="A19" s="413"/>
      <c r="B19" s="414"/>
      <c r="C19" s="414"/>
      <c r="D19" s="415"/>
      <c r="E19" s="416"/>
      <c r="F19" s="414"/>
      <c r="G19" s="414"/>
      <c r="H19" s="415"/>
      <c r="I19" s="417"/>
      <c r="J19" s="418"/>
      <c r="K19" s="419"/>
    </row>
    <row r="20" spans="1:11" ht="16.5" customHeight="1">
      <c r="A20" s="401"/>
      <c r="B20" s="402"/>
      <c r="C20" s="402"/>
      <c r="D20" s="402"/>
      <c r="E20" s="402"/>
      <c r="F20" s="402"/>
      <c r="G20" s="402"/>
      <c r="H20" s="402"/>
      <c r="I20" s="402"/>
      <c r="J20" s="402"/>
      <c r="K20" s="403"/>
    </row>
    <row r="21" spans="1:11" ht="16.5" customHeight="1">
      <c r="A21" s="404" t="s">
        <v>122</v>
      </c>
      <c r="B21" s="404"/>
      <c r="C21" s="404"/>
      <c r="D21" s="404"/>
      <c r="E21" s="404"/>
      <c r="F21" s="404"/>
      <c r="G21" s="404"/>
      <c r="H21" s="404"/>
      <c r="I21" s="404"/>
      <c r="J21" s="404"/>
      <c r="K21" s="404"/>
    </row>
    <row r="22" spans="1:11" ht="16.5" customHeight="1">
      <c r="A22" s="405" t="s">
        <v>199</v>
      </c>
      <c r="B22" s="406"/>
      <c r="C22" s="406"/>
      <c r="D22" s="406"/>
      <c r="E22" s="406"/>
      <c r="F22" s="406"/>
      <c r="G22" s="406"/>
      <c r="H22" s="406"/>
      <c r="I22" s="406"/>
      <c r="J22" s="406"/>
      <c r="K22" s="407"/>
    </row>
    <row r="23" spans="1:11" ht="16.5" customHeight="1">
      <c r="A23" s="307" t="s">
        <v>123</v>
      </c>
      <c r="B23" s="308"/>
      <c r="C23" s="104" t="s">
        <v>65</v>
      </c>
      <c r="D23" s="104" t="s">
        <v>66</v>
      </c>
      <c r="E23" s="395"/>
      <c r="F23" s="395"/>
      <c r="G23" s="395"/>
      <c r="H23" s="395"/>
      <c r="I23" s="395"/>
      <c r="J23" s="395"/>
      <c r="K23" s="396"/>
    </row>
    <row r="24" spans="1:11" ht="16.5" customHeight="1">
      <c r="A24" s="397" t="s">
        <v>200</v>
      </c>
      <c r="B24" s="398"/>
      <c r="C24" s="398"/>
      <c r="D24" s="398"/>
      <c r="E24" s="398"/>
      <c r="F24" s="398"/>
      <c r="G24" s="398"/>
      <c r="H24" s="398"/>
      <c r="I24" s="398"/>
      <c r="J24" s="398"/>
      <c r="K24" s="399"/>
    </row>
    <row r="25" spans="1:11" ht="16.5" customHeight="1">
      <c r="A25" s="387"/>
      <c r="B25" s="388"/>
      <c r="C25" s="388"/>
      <c r="D25" s="388"/>
      <c r="E25" s="388"/>
      <c r="F25" s="388"/>
      <c r="G25" s="388"/>
      <c r="H25" s="388"/>
      <c r="I25" s="388"/>
      <c r="J25" s="388"/>
      <c r="K25" s="389"/>
    </row>
    <row r="26" spans="1:11" ht="16.5" customHeight="1">
      <c r="A26" s="400" t="s">
        <v>130</v>
      </c>
      <c r="B26" s="400"/>
      <c r="C26" s="400"/>
      <c r="D26" s="400"/>
      <c r="E26" s="400"/>
      <c r="F26" s="400"/>
      <c r="G26" s="400"/>
      <c r="H26" s="400"/>
      <c r="I26" s="400"/>
      <c r="J26" s="400"/>
      <c r="K26" s="400"/>
    </row>
    <row r="27" spans="1:11" ht="16.5" customHeight="1">
      <c r="A27" s="172" t="s">
        <v>131</v>
      </c>
      <c r="B27" s="183" t="s">
        <v>95</v>
      </c>
      <c r="C27" s="183" t="s">
        <v>96</v>
      </c>
      <c r="D27" s="183" t="s">
        <v>88</v>
      </c>
      <c r="E27" s="173" t="s">
        <v>132</v>
      </c>
      <c r="F27" s="183" t="s">
        <v>95</v>
      </c>
      <c r="G27" s="183" t="s">
        <v>96</v>
      </c>
      <c r="H27" s="183" t="s">
        <v>88</v>
      </c>
      <c r="I27" s="173" t="s">
        <v>133</v>
      </c>
      <c r="J27" s="183" t="s">
        <v>95</v>
      </c>
      <c r="K27" s="196" t="s">
        <v>96</v>
      </c>
    </row>
    <row r="28" spans="1:11" ht="16.5" customHeight="1">
      <c r="A28" s="191" t="s">
        <v>87</v>
      </c>
      <c r="B28" s="104" t="s">
        <v>95</v>
      </c>
      <c r="C28" s="104" t="s">
        <v>96</v>
      </c>
      <c r="D28" s="104" t="s">
        <v>88</v>
      </c>
      <c r="E28" s="192" t="s">
        <v>94</v>
      </c>
      <c r="F28" s="104" t="s">
        <v>95</v>
      </c>
      <c r="G28" s="104" t="s">
        <v>96</v>
      </c>
      <c r="H28" s="104" t="s">
        <v>88</v>
      </c>
      <c r="I28" s="192" t="s">
        <v>105</v>
      </c>
      <c r="J28" s="104" t="s">
        <v>95</v>
      </c>
      <c r="K28" s="105" t="s">
        <v>96</v>
      </c>
    </row>
    <row r="29" spans="1:11" ht="16.5" customHeight="1">
      <c r="A29" s="331" t="s">
        <v>98</v>
      </c>
      <c r="B29" s="390"/>
      <c r="C29" s="390"/>
      <c r="D29" s="390"/>
      <c r="E29" s="390"/>
      <c r="F29" s="390"/>
      <c r="G29" s="390"/>
      <c r="H29" s="390"/>
      <c r="I29" s="390"/>
      <c r="J29" s="390"/>
      <c r="K29" s="391"/>
    </row>
    <row r="30" spans="1:11" ht="16.5" customHeight="1">
      <c r="A30" s="292"/>
      <c r="B30" s="293"/>
      <c r="C30" s="293"/>
      <c r="D30" s="293"/>
      <c r="E30" s="293"/>
      <c r="F30" s="293"/>
      <c r="G30" s="293"/>
      <c r="H30" s="293"/>
      <c r="I30" s="293"/>
      <c r="J30" s="293"/>
      <c r="K30" s="294"/>
    </row>
    <row r="31" spans="1:11" ht="16.5" customHeight="1">
      <c r="A31" s="383" t="s">
        <v>201</v>
      </c>
      <c r="B31" s="383"/>
      <c r="C31" s="383"/>
      <c r="D31" s="383"/>
      <c r="E31" s="383"/>
      <c r="F31" s="383"/>
      <c r="G31" s="383"/>
      <c r="H31" s="383"/>
      <c r="I31" s="383"/>
      <c r="J31" s="383"/>
      <c r="K31" s="383"/>
    </row>
    <row r="32" spans="1:11" ht="21" customHeight="1">
      <c r="A32" s="392"/>
      <c r="B32" s="393"/>
      <c r="C32" s="393"/>
      <c r="D32" s="393"/>
      <c r="E32" s="393"/>
      <c r="F32" s="393"/>
      <c r="G32" s="393"/>
      <c r="H32" s="393"/>
      <c r="I32" s="393"/>
      <c r="J32" s="393"/>
      <c r="K32" s="394"/>
    </row>
    <row r="33" spans="1:11" ht="21" customHeight="1">
      <c r="A33" s="289"/>
      <c r="B33" s="290"/>
      <c r="C33" s="290"/>
      <c r="D33" s="290"/>
      <c r="E33" s="290"/>
      <c r="F33" s="290"/>
      <c r="G33" s="290"/>
      <c r="H33" s="290"/>
      <c r="I33" s="290"/>
      <c r="J33" s="290"/>
      <c r="K33" s="291"/>
    </row>
    <row r="34" spans="1:11" ht="21" customHeight="1">
      <c r="A34" s="289"/>
      <c r="B34" s="290"/>
      <c r="C34" s="290"/>
      <c r="D34" s="290"/>
      <c r="E34" s="290"/>
      <c r="F34" s="290"/>
      <c r="G34" s="290"/>
      <c r="H34" s="290"/>
      <c r="I34" s="290"/>
      <c r="J34" s="290"/>
      <c r="K34" s="291"/>
    </row>
    <row r="35" spans="1:11" ht="21" customHeight="1">
      <c r="A35" s="289"/>
      <c r="B35" s="290"/>
      <c r="C35" s="290"/>
      <c r="D35" s="290"/>
      <c r="E35" s="290"/>
      <c r="F35" s="290"/>
      <c r="G35" s="290"/>
      <c r="H35" s="290"/>
      <c r="I35" s="290"/>
      <c r="J35" s="290"/>
      <c r="K35" s="291"/>
    </row>
    <row r="36" spans="1:11" ht="21" customHeight="1">
      <c r="A36" s="289"/>
      <c r="B36" s="290"/>
      <c r="C36" s="290"/>
      <c r="D36" s="290"/>
      <c r="E36" s="290"/>
      <c r="F36" s="290"/>
      <c r="G36" s="290"/>
      <c r="H36" s="290"/>
      <c r="I36" s="290"/>
      <c r="J36" s="290"/>
      <c r="K36" s="291"/>
    </row>
    <row r="37" spans="1:11" ht="21" customHeight="1">
      <c r="A37" s="289"/>
      <c r="B37" s="290"/>
      <c r="C37" s="290"/>
      <c r="D37" s="290"/>
      <c r="E37" s="290"/>
      <c r="F37" s="290"/>
      <c r="G37" s="290"/>
      <c r="H37" s="290"/>
      <c r="I37" s="290"/>
      <c r="J37" s="290"/>
      <c r="K37" s="291"/>
    </row>
    <row r="38" spans="1:11" ht="21" customHeight="1">
      <c r="A38" s="289"/>
      <c r="B38" s="290"/>
      <c r="C38" s="290"/>
      <c r="D38" s="290"/>
      <c r="E38" s="290"/>
      <c r="F38" s="290"/>
      <c r="G38" s="290"/>
      <c r="H38" s="290"/>
      <c r="I38" s="290"/>
      <c r="J38" s="290"/>
      <c r="K38" s="291"/>
    </row>
    <row r="39" spans="1:11" ht="21" customHeight="1">
      <c r="A39" s="289"/>
      <c r="B39" s="290"/>
      <c r="C39" s="290"/>
      <c r="D39" s="290"/>
      <c r="E39" s="290"/>
      <c r="F39" s="290"/>
      <c r="G39" s="290"/>
      <c r="H39" s="290"/>
      <c r="I39" s="290"/>
      <c r="J39" s="290"/>
      <c r="K39" s="291"/>
    </row>
    <row r="40" spans="1:11" ht="21" customHeight="1">
      <c r="A40" s="289"/>
      <c r="B40" s="290"/>
      <c r="C40" s="290"/>
      <c r="D40" s="290"/>
      <c r="E40" s="290"/>
      <c r="F40" s="290"/>
      <c r="G40" s="290"/>
      <c r="H40" s="290"/>
      <c r="I40" s="290"/>
      <c r="J40" s="290"/>
      <c r="K40" s="291"/>
    </row>
    <row r="41" spans="1:11" ht="21" customHeight="1">
      <c r="A41" s="289"/>
      <c r="B41" s="290"/>
      <c r="C41" s="290"/>
      <c r="D41" s="290"/>
      <c r="E41" s="290"/>
      <c r="F41" s="290"/>
      <c r="G41" s="290"/>
      <c r="H41" s="290"/>
      <c r="I41" s="290"/>
      <c r="J41" s="290"/>
      <c r="K41" s="291"/>
    </row>
    <row r="42" spans="1:11" ht="21" customHeight="1">
      <c r="A42" s="289"/>
      <c r="B42" s="290"/>
      <c r="C42" s="290"/>
      <c r="D42" s="290"/>
      <c r="E42" s="290"/>
      <c r="F42" s="290"/>
      <c r="G42" s="290"/>
      <c r="H42" s="290"/>
      <c r="I42" s="290"/>
      <c r="J42" s="290"/>
      <c r="K42" s="291"/>
    </row>
    <row r="43" spans="1:11" ht="17.25" customHeight="1">
      <c r="A43" s="292" t="s">
        <v>129</v>
      </c>
      <c r="B43" s="293"/>
      <c r="C43" s="293"/>
      <c r="D43" s="293"/>
      <c r="E43" s="293"/>
      <c r="F43" s="293"/>
      <c r="G43" s="293"/>
      <c r="H43" s="293"/>
      <c r="I43" s="293"/>
      <c r="J43" s="293"/>
      <c r="K43" s="294"/>
    </row>
    <row r="44" spans="1:11" ht="16.5" customHeight="1">
      <c r="A44" s="383" t="s">
        <v>202</v>
      </c>
      <c r="B44" s="383"/>
      <c r="C44" s="383"/>
      <c r="D44" s="383"/>
      <c r="E44" s="383"/>
      <c r="F44" s="383"/>
      <c r="G44" s="383"/>
      <c r="H44" s="383"/>
      <c r="I44" s="383"/>
      <c r="J44" s="383"/>
      <c r="K44" s="383"/>
    </row>
    <row r="45" spans="1:11" ht="18" customHeight="1">
      <c r="A45" s="384" t="s">
        <v>124</v>
      </c>
      <c r="B45" s="385"/>
      <c r="C45" s="385"/>
      <c r="D45" s="385"/>
      <c r="E45" s="385"/>
      <c r="F45" s="385"/>
      <c r="G45" s="385"/>
      <c r="H45" s="385"/>
      <c r="I45" s="385"/>
      <c r="J45" s="385"/>
      <c r="K45" s="386"/>
    </row>
    <row r="46" spans="1:11" ht="18" customHeight="1">
      <c r="A46" s="384" t="s">
        <v>203</v>
      </c>
      <c r="B46" s="385"/>
      <c r="C46" s="385"/>
      <c r="D46" s="385"/>
      <c r="E46" s="385"/>
      <c r="F46" s="385"/>
      <c r="G46" s="385"/>
      <c r="H46" s="385"/>
      <c r="I46" s="385"/>
      <c r="J46" s="385"/>
      <c r="K46" s="386"/>
    </row>
    <row r="47" spans="1:11" ht="18" customHeight="1">
      <c r="A47" s="387"/>
      <c r="B47" s="388"/>
      <c r="C47" s="388"/>
      <c r="D47" s="388"/>
      <c r="E47" s="388"/>
      <c r="F47" s="388"/>
      <c r="G47" s="388"/>
      <c r="H47" s="388"/>
      <c r="I47" s="388"/>
      <c r="J47" s="388"/>
      <c r="K47" s="389"/>
    </row>
    <row r="48" spans="1:11" ht="21" customHeight="1">
      <c r="A48" s="193" t="s">
        <v>135</v>
      </c>
      <c r="B48" s="380" t="s">
        <v>136</v>
      </c>
      <c r="C48" s="380"/>
      <c r="D48" s="194" t="s">
        <v>137</v>
      </c>
      <c r="E48" s="194"/>
      <c r="F48" s="194" t="s">
        <v>139</v>
      </c>
      <c r="G48" s="195"/>
      <c r="H48" s="381" t="s">
        <v>140</v>
      </c>
      <c r="I48" s="381"/>
      <c r="J48" s="380" t="s">
        <v>141</v>
      </c>
      <c r="K48" s="382"/>
    </row>
    <row r="49" spans="1:11" ht="16.5" customHeight="1">
      <c r="A49" s="371" t="s">
        <v>142</v>
      </c>
      <c r="B49" s="372"/>
      <c r="C49" s="372"/>
      <c r="D49" s="372"/>
      <c r="E49" s="372"/>
      <c r="F49" s="372"/>
      <c r="G49" s="372"/>
      <c r="H49" s="372"/>
      <c r="I49" s="372"/>
      <c r="J49" s="372"/>
      <c r="K49" s="373"/>
    </row>
    <row r="50" spans="1:11" ht="16.5" customHeight="1">
      <c r="A50" s="374"/>
      <c r="B50" s="375"/>
      <c r="C50" s="375"/>
      <c r="D50" s="375"/>
      <c r="E50" s="375"/>
      <c r="F50" s="375"/>
      <c r="G50" s="375"/>
      <c r="H50" s="375"/>
      <c r="I50" s="375"/>
      <c r="J50" s="375"/>
      <c r="K50" s="376"/>
    </row>
    <row r="51" spans="1:11" ht="16.5" customHeight="1">
      <c r="A51" s="377"/>
      <c r="B51" s="378"/>
      <c r="C51" s="378"/>
      <c r="D51" s="378"/>
      <c r="E51" s="378"/>
      <c r="F51" s="378"/>
      <c r="G51" s="378"/>
      <c r="H51" s="378"/>
      <c r="I51" s="378"/>
      <c r="J51" s="378"/>
      <c r="K51" s="379"/>
    </row>
    <row r="52" spans="1:11" ht="21" customHeight="1">
      <c r="A52" s="193" t="s">
        <v>135</v>
      </c>
      <c r="B52" s="380" t="s">
        <v>136</v>
      </c>
      <c r="C52" s="380"/>
      <c r="D52" s="194" t="s">
        <v>137</v>
      </c>
      <c r="E52" s="194"/>
      <c r="F52" s="194" t="s">
        <v>139</v>
      </c>
      <c r="G52" s="195"/>
      <c r="H52" s="381" t="s">
        <v>140</v>
      </c>
      <c r="I52" s="381"/>
      <c r="J52" s="380" t="s">
        <v>141</v>
      </c>
      <c r="K52" s="38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8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23"/>
  <sheetViews>
    <sheetView workbookViewId="0">
      <selection activeCell="L16" sqref="L16"/>
    </sheetView>
  </sheetViews>
  <sheetFormatPr defaultColWidth="9" defaultRowHeight="14.25"/>
  <cols>
    <col min="1" max="1" width="13.625" style="35" customWidth="1"/>
    <col min="2" max="2" width="5.625" style="35" customWidth="1"/>
    <col min="3" max="4" width="8.5" style="36" customWidth="1"/>
    <col min="5" max="7" width="8.5" style="35" customWidth="1"/>
    <col min="8" max="8" width="8.875" style="35" customWidth="1"/>
    <col min="9" max="9" width="9.625" style="35" customWidth="1"/>
    <col min="10" max="10" width="2.75" style="35" customWidth="1"/>
    <col min="11" max="21" width="7" style="35" customWidth="1"/>
    <col min="22" max="22" width="7" style="134" customWidth="1"/>
    <col min="23" max="260" width="9" style="35"/>
    <col min="261" max="16384" width="9" style="39"/>
  </cols>
  <sheetData>
    <row r="1" spans="1:263" s="35" customFormat="1" ht="29.1" customHeight="1">
      <c r="A1" s="350" t="s">
        <v>145</v>
      </c>
      <c r="B1" s="350"/>
      <c r="C1" s="351"/>
      <c r="D1" s="351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163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  <c r="IX1" s="39"/>
      <c r="IY1" s="39"/>
      <c r="IZ1" s="39"/>
      <c r="JA1" s="39"/>
      <c r="JB1" s="39"/>
      <c r="JC1" s="39"/>
    </row>
    <row r="2" spans="1:263" s="35" customFormat="1" ht="20.100000000000001" customHeight="1">
      <c r="A2" s="40" t="s">
        <v>61</v>
      </c>
      <c r="B2" s="353"/>
      <c r="C2" s="354"/>
      <c r="D2" s="355"/>
      <c r="E2" s="41" t="s">
        <v>67</v>
      </c>
      <c r="F2" s="356"/>
      <c r="G2" s="356"/>
      <c r="H2" s="356"/>
      <c r="I2" s="356"/>
      <c r="J2" s="367"/>
      <c r="K2" s="71" t="s">
        <v>57</v>
      </c>
      <c r="L2" s="71"/>
      <c r="M2" s="357" t="s">
        <v>56</v>
      </c>
      <c r="N2" s="357"/>
      <c r="O2" s="357"/>
      <c r="P2" s="357"/>
      <c r="Q2" s="357"/>
      <c r="R2" s="357"/>
      <c r="S2" s="357"/>
      <c r="T2" s="426"/>
      <c r="U2" s="358"/>
      <c r="V2" s="164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  <c r="IX2" s="39"/>
      <c r="IY2" s="39"/>
      <c r="IZ2" s="39"/>
      <c r="JA2" s="39"/>
      <c r="JB2" s="39"/>
      <c r="JC2" s="39"/>
    </row>
    <row r="3" spans="1:263" s="35" customFormat="1">
      <c r="A3" s="364" t="s">
        <v>146</v>
      </c>
      <c r="B3" s="359" t="s">
        <v>147</v>
      </c>
      <c r="C3" s="360"/>
      <c r="D3" s="359"/>
      <c r="E3" s="359"/>
      <c r="F3" s="359"/>
      <c r="G3" s="359"/>
      <c r="H3" s="359"/>
      <c r="I3" s="361"/>
      <c r="J3" s="368"/>
      <c r="K3" s="362" t="s">
        <v>148</v>
      </c>
      <c r="L3" s="362"/>
      <c r="M3" s="362"/>
      <c r="N3" s="362"/>
      <c r="O3" s="362"/>
      <c r="P3" s="362"/>
      <c r="Q3" s="362"/>
      <c r="R3" s="362"/>
      <c r="S3" s="362"/>
      <c r="T3" s="427"/>
      <c r="U3" s="363"/>
      <c r="V3" s="165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  <c r="JC3" s="39"/>
    </row>
    <row r="4" spans="1:263" s="35" customFormat="1" ht="16.5">
      <c r="A4" s="364"/>
      <c r="B4" s="365" t="s">
        <v>149</v>
      </c>
      <c r="C4" s="43" t="s">
        <v>111</v>
      </c>
      <c r="D4" s="43" t="s">
        <v>112</v>
      </c>
      <c r="E4" s="135" t="s">
        <v>113</v>
      </c>
      <c r="F4" s="43" t="s">
        <v>114</v>
      </c>
      <c r="G4" s="43" t="s">
        <v>115</v>
      </c>
      <c r="H4" s="136" t="s">
        <v>204</v>
      </c>
      <c r="I4" s="156"/>
      <c r="J4" s="368"/>
      <c r="K4" s="157" t="s">
        <v>111</v>
      </c>
      <c r="L4" s="157" t="s">
        <v>111</v>
      </c>
      <c r="M4" s="157" t="s">
        <v>112</v>
      </c>
      <c r="N4" s="157" t="s">
        <v>112</v>
      </c>
      <c r="O4" s="158" t="s">
        <v>113</v>
      </c>
      <c r="P4" s="158" t="s">
        <v>113</v>
      </c>
      <c r="Q4" s="157" t="s">
        <v>114</v>
      </c>
      <c r="R4" s="157" t="s">
        <v>114</v>
      </c>
      <c r="S4" s="157" t="s">
        <v>115</v>
      </c>
      <c r="T4" s="157" t="s">
        <v>115</v>
      </c>
      <c r="U4" s="166" t="s">
        <v>204</v>
      </c>
      <c r="V4" s="166" t="s">
        <v>204</v>
      </c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  <c r="IY4" s="39"/>
      <c r="IZ4" s="39"/>
      <c r="JA4" s="39"/>
      <c r="JB4" s="39"/>
      <c r="JC4" s="39"/>
    </row>
    <row r="5" spans="1:263" s="35" customFormat="1" ht="16.5">
      <c r="A5" s="364"/>
      <c r="B5" s="366"/>
      <c r="C5" s="137" t="s">
        <v>205</v>
      </c>
      <c r="D5" s="137" t="s">
        <v>206</v>
      </c>
      <c r="E5" s="137" t="s">
        <v>207</v>
      </c>
      <c r="F5" s="137" t="s">
        <v>208</v>
      </c>
      <c r="G5" s="137" t="s">
        <v>209</v>
      </c>
      <c r="H5" s="138" t="s">
        <v>210</v>
      </c>
      <c r="I5" s="156"/>
      <c r="J5" s="36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67"/>
      <c r="V5" s="167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  <c r="JC5" s="39"/>
    </row>
    <row r="6" spans="1:263" s="35" customFormat="1" ht="16.5">
      <c r="A6" s="139"/>
      <c r="B6" s="140"/>
      <c r="C6" s="141"/>
      <c r="D6" s="141"/>
      <c r="E6" s="141"/>
      <c r="F6" s="141"/>
      <c r="G6" s="141"/>
      <c r="H6" s="141"/>
      <c r="I6" s="156"/>
      <c r="J6" s="369"/>
      <c r="K6" s="87"/>
      <c r="L6" s="87"/>
      <c r="M6" s="87"/>
      <c r="N6" s="87"/>
      <c r="O6" s="87"/>
      <c r="P6" s="87"/>
      <c r="Q6" s="87"/>
      <c r="R6" s="87"/>
      <c r="S6" s="168"/>
      <c r="T6" s="168"/>
      <c r="U6" s="168"/>
      <c r="V6" s="168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</row>
    <row r="7" spans="1:263" s="35" customFormat="1" ht="20.100000000000001" customHeight="1">
      <c r="A7" s="139"/>
      <c r="B7" s="140"/>
      <c r="C7" s="141"/>
      <c r="D7" s="141"/>
      <c r="E7" s="141"/>
      <c r="F7" s="141"/>
      <c r="G7" s="141"/>
      <c r="H7" s="141"/>
      <c r="I7" s="140"/>
      <c r="J7" s="369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8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</row>
    <row r="8" spans="1:263" s="35" customFormat="1" ht="20.100000000000001" customHeight="1">
      <c r="A8" s="139"/>
      <c r="B8" s="140"/>
      <c r="C8" s="141"/>
      <c r="D8" s="141"/>
      <c r="E8" s="141"/>
      <c r="F8" s="141"/>
      <c r="G8" s="141"/>
      <c r="H8" s="141"/>
      <c r="I8" s="140"/>
      <c r="J8" s="369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8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</row>
    <row r="9" spans="1:263" s="35" customFormat="1" ht="20.100000000000001" customHeight="1">
      <c r="A9" s="139"/>
      <c r="B9" s="140"/>
      <c r="C9" s="141"/>
      <c r="D9" s="141"/>
      <c r="E9" s="141"/>
      <c r="F9" s="141"/>
      <c r="G9" s="141"/>
      <c r="H9" s="141"/>
      <c r="I9" s="140"/>
      <c r="J9" s="369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8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</row>
    <row r="10" spans="1:263" s="35" customFormat="1" ht="20.100000000000001" customHeight="1">
      <c r="A10" s="139"/>
      <c r="B10" s="140"/>
      <c r="C10" s="141"/>
      <c r="D10" s="141"/>
      <c r="E10" s="141"/>
      <c r="F10" s="141"/>
      <c r="G10" s="141"/>
      <c r="H10" s="141"/>
      <c r="I10" s="140"/>
      <c r="J10" s="369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8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</row>
    <row r="11" spans="1:263" s="35" customFormat="1" ht="20.100000000000001" customHeight="1">
      <c r="A11" s="139"/>
      <c r="B11" s="140"/>
      <c r="C11" s="141"/>
      <c r="D11" s="141"/>
      <c r="E11" s="141"/>
      <c r="F11" s="141"/>
      <c r="G11" s="141"/>
      <c r="H11" s="141"/>
      <c r="I11" s="140"/>
      <c r="J11" s="369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8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</row>
    <row r="12" spans="1:263" s="35" customFormat="1" ht="20.100000000000001" customHeight="1">
      <c r="A12" s="139"/>
      <c r="B12" s="140"/>
      <c r="C12" s="141"/>
      <c r="D12" s="141"/>
      <c r="E12" s="141"/>
      <c r="F12" s="141"/>
      <c r="G12" s="141"/>
      <c r="H12" s="141"/>
      <c r="I12" s="140"/>
      <c r="J12" s="369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8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</row>
    <row r="13" spans="1:263" s="35" customFormat="1" ht="20.100000000000001" customHeight="1">
      <c r="A13" s="139"/>
      <c r="B13" s="140"/>
      <c r="C13" s="141"/>
      <c r="D13" s="141"/>
      <c r="E13" s="141"/>
      <c r="F13" s="141"/>
      <c r="G13" s="141"/>
      <c r="H13" s="141"/>
      <c r="I13" s="160"/>
      <c r="J13" s="369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8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</row>
    <row r="14" spans="1:263" s="35" customFormat="1" ht="20.100000000000001" customHeight="1">
      <c r="A14" s="139"/>
      <c r="B14" s="140"/>
      <c r="C14" s="141"/>
      <c r="D14" s="141"/>
      <c r="E14" s="141"/>
      <c r="F14" s="141"/>
      <c r="G14" s="141"/>
      <c r="H14" s="141"/>
      <c r="I14" s="140"/>
      <c r="J14" s="369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8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  <c r="JC14" s="39"/>
    </row>
    <row r="15" spans="1:263" s="35" customFormat="1" ht="20.100000000000001" customHeight="1">
      <c r="A15" s="139"/>
      <c r="B15" s="140"/>
      <c r="C15" s="141"/>
      <c r="D15" s="141"/>
      <c r="E15" s="141"/>
      <c r="F15" s="141"/>
      <c r="G15" s="141"/>
      <c r="H15" s="141"/>
      <c r="I15" s="140"/>
      <c r="J15" s="369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8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</row>
    <row r="16" spans="1:263" s="35" customFormat="1" ht="20.100000000000001" customHeight="1">
      <c r="A16" s="139"/>
      <c r="B16" s="140"/>
      <c r="C16" s="141"/>
      <c r="D16" s="141"/>
      <c r="E16" s="141"/>
      <c r="F16" s="141"/>
      <c r="G16" s="141"/>
      <c r="H16" s="141"/>
      <c r="I16" s="140"/>
      <c r="J16" s="369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8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</row>
    <row r="17" spans="1:263" s="35" customFormat="1" ht="20.100000000000001" customHeight="1">
      <c r="A17" s="52"/>
      <c r="B17" s="58"/>
      <c r="C17" s="58"/>
      <c r="D17" s="58"/>
      <c r="E17" s="58"/>
      <c r="F17" s="58"/>
      <c r="G17" s="142"/>
      <c r="H17" s="58"/>
      <c r="I17" s="161"/>
      <c r="J17" s="369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8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</row>
    <row r="18" spans="1:263" s="35" customFormat="1" ht="20.100000000000001" customHeight="1">
      <c r="A18" s="143"/>
      <c r="B18" s="144"/>
      <c r="C18" s="145"/>
      <c r="D18" s="145"/>
      <c r="E18" s="146"/>
      <c r="F18" s="145"/>
      <c r="G18" s="145"/>
      <c r="H18" s="147"/>
      <c r="I18" s="162"/>
      <c r="J18" s="369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</row>
    <row r="19" spans="1:263" s="35" customFormat="1" ht="20.100000000000001" customHeight="1">
      <c r="A19" s="148"/>
      <c r="B19" s="149"/>
      <c r="C19" s="150"/>
      <c r="D19" s="150"/>
      <c r="E19" s="151"/>
      <c r="F19" s="152"/>
      <c r="G19" s="152"/>
      <c r="H19" s="153"/>
      <c r="I19" s="162"/>
      <c r="J19" s="369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8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</row>
    <row r="20" spans="1:263" s="35" customFormat="1" ht="20.100000000000001" customHeight="1">
      <c r="A20" s="154"/>
      <c r="B20" s="155"/>
      <c r="C20" s="62"/>
      <c r="D20" s="62"/>
      <c r="E20" s="63"/>
      <c r="F20" s="62"/>
      <c r="G20" s="62"/>
      <c r="H20" s="62"/>
      <c r="I20" s="62"/>
      <c r="J20" s="370"/>
      <c r="K20" s="90"/>
      <c r="L20" s="90"/>
      <c r="M20" s="90"/>
      <c r="N20" s="90"/>
      <c r="O20" s="91"/>
      <c r="P20" s="91"/>
      <c r="Q20" s="90"/>
      <c r="R20" s="90"/>
      <c r="S20" s="90"/>
      <c r="T20" s="90"/>
      <c r="U20" s="91"/>
      <c r="V20" s="92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  <c r="JC20" s="39"/>
    </row>
    <row r="21" spans="1:263" s="35" customFormat="1" ht="16.5">
      <c r="A21" s="64"/>
      <c r="B21" s="64"/>
      <c r="C21" s="65"/>
      <c r="D21" s="65"/>
      <c r="E21" s="66"/>
      <c r="F21" s="65"/>
      <c r="G21" s="65"/>
      <c r="H21" s="65"/>
      <c r="I21" s="67"/>
      <c r="V21" s="163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</row>
    <row r="22" spans="1:263" s="35" customFormat="1">
      <c r="A22" s="68" t="s">
        <v>184</v>
      </c>
      <c r="B22" s="68"/>
      <c r="C22" s="69"/>
      <c r="D22" s="69"/>
      <c r="V22" s="163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</row>
    <row r="23" spans="1:263" s="35" customFormat="1">
      <c r="C23" s="36"/>
      <c r="D23" s="36"/>
      <c r="K23" s="94" t="s">
        <v>185</v>
      </c>
      <c r="L23" s="94"/>
      <c r="M23" s="95">
        <v>44873</v>
      </c>
      <c r="N23" s="95"/>
      <c r="O23" s="94" t="s">
        <v>186</v>
      </c>
      <c r="P23" s="94"/>
      <c r="Q23" s="94" t="s">
        <v>138</v>
      </c>
      <c r="R23" s="94"/>
      <c r="S23" s="94" t="s">
        <v>187</v>
      </c>
      <c r="T23" s="94"/>
      <c r="U23" s="35" t="s">
        <v>141</v>
      </c>
      <c r="V23" s="163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</row>
  </sheetData>
  <mergeCells count="9">
    <mergeCell ref="A1:U1"/>
    <mergeCell ref="B2:D2"/>
    <mergeCell ref="F2:I2"/>
    <mergeCell ref="M2:U2"/>
    <mergeCell ref="B3:I3"/>
    <mergeCell ref="K3:U3"/>
    <mergeCell ref="A3:A5"/>
    <mergeCell ref="B4:B5"/>
    <mergeCell ref="J2:J20"/>
  </mergeCells>
  <phoneticPr fontId="58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N13" sqref="N13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0.875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0" width="10.5" style="99" customWidth="1"/>
    <col min="11" max="11" width="12.125" style="99" customWidth="1"/>
    <col min="12" max="12" width="10.125" style="99"/>
    <col min="13" max="13" width="12.625" style="99"/>
    <col min="14" max="16384" width="10.125" style="99"/>
  </cols>
  <sheetData>
    <row r="1" spans="1:11" ht="22.5">
      <c r="A1" s="425" t="s">
        <v>211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8" customHeight="1">
      <c r="A2" s="100" t="s">
        <v>53</v>
      </c>
      <c r="B2" s="466" t="s">
        <v>54</v>
      </c>
      <c r="C2" s="466"/>
      <c r="D2" s="101" t="s">
        <v>61</v>
      </c>
      <c r="E2" s="102" t="s">
        <v>62</v>
      </c>
      <c r="F2" s="103" t="s">
        <v>212</v>
      </c>
      <c r="G2" s="337" t="s">
        <v>68</v>
      </c>
      <c r="H2" s="338"/>
      <c r="I2" s="122" t="s">
        <v>57</v>
      </c>
      <c r="J2" s="467" t="s">
        <v>56</v>
      </c>
      <c r="K2" s="468"/>
    </row>
    <row r="3" spans="1:11" ht="18" customHeight="1">
      <c r="A3" s="106" t="s">
        <v>75</v>
      </c>
      <c r="B3" s="398">
        <v>1280</v>
      </c>
      <c r="C3" s="398"/>
      <c r="D3" s="107" t="s">
        <v>213</v>
      </c>
      <c r="E3" s="469">
        <v>44895</v>
      </c>
      <c r="F3" s="462"/>
      <c r="G3" s="462"/>
      <c r="H3" s="395" t="s">
        <v>214</v>
      </c>
      <c r="I3" s="395"/>
      <c r="J3" s="395"/>
      <c r="K3" s="396"/>
    </row>
    <row r="4" spans="1:11" ht="18" customHeight="1">
      <c r="A4" s="108" t="s">
        <v>71</v>
      </c>
      <c r="B4" s="109">
        <v>2</v>
      </c>
      <c r="C4" s="109">
        <v>6</v>
      </c>
      <c r="D4" s="110" t="s">
        <v>215</v>
      </c>
      <c r="E4" s="462" t="s">
        <v>216</v>
      </c>
      <c r="F4" s="462"/>
      <c r="G4" s="462"/>
      <c r="H4" s="308" t="s">
        <v>217</v>
      </c>
      <c r="I4" s="308"/>
      <c r="J4" s="118" t="s">
        <v>65</v>
      </c>
      <c r="K4" s="125" t="s">
        <v>66</v>
      </c>
    </row>
    <row r="5" spans="1:11" ht="18" customHeight="1">
      <c r="A5" s="108" t="s">
        <v>218</v>
      </c>
      <c r="B5" s="463">
        <v>3</v>
      </c>
      <c r="C5" s="463"/>
      <c r="D5" s="107" t="s">
        <v>219</v>
      </c>
      <c r="E5" s="107" t="s">
        <v>220</v>
      </c>
      <c r="G5" s="107"/>
      <c r="H5" s="308" t="s">
        <v>221</v>
      </c>
      <c r="I5" s="308"/>
      <c r="J5" s="118" t="s">
        <v>65</v>
      </c>
      <c r="K5" s="125" t="s">
        <v>66</v>
      </c>
    </row>
    <row r="6" spans="1:11" ht="18" customHeight="1">
      <c r="A6" s="111" t="s">
        <v>222</v>
      </c>
      <c r="B6" s="464">
        <v>125</v>
      </c>
      <c r="C6" s="464"/>
      <c r="D6" s="112" t="s">
        <v>223</v>
      </c>
      <c r="E6" s="113">
        <v>1280</v>
      </c>
      <c r="F6" s="113"/>
      <c r="G6" s="112"/>
      <c r="H6" s="465" t="s">
        <v>224</v>
      </c>
      <c r="I6" s="465"/>
      <c r="J6" s="113" t="s">
        <v>65</v>
      </c>
      <c r="K6" s="126" t="s">
        <v>66</v>
      </c>
    </row>
    <row r="7" spans="1:11" ht="18" customHeight="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 ht="18" customHeight="1">
      <c r="A8" s="117" t="s">
        <v>225</v>
      </c>
      <c r="B8" s="103" t="s">
        <v>226</v>
      </c>
      <c r="C8" s="103" t="s">
        <v>227</v>
      </c>
      <c r="D8" s="103" t="s">
        <v>228</v>
      </c>
      <c r="E8" s="103" t="s">
        <v>229</v>
      </c>
      <c r="F8" s="103" t="s">
        <v>230</v>
      </c>
      <c r="G8" s="457" t="s">
        <v>231</v>
      </c>
      <c r="H8" s="446"/>
      <c r="I8" s="446"/>
      <c r="J8" s="446"/>
      <c r="K8" s="458"/>
    </row>
    <row r="9" spans="1:11" ht="18" customHeight="1">
      <c r="A9" s="307" t="s">
        <v>232</v>
      </c>
      <c r="B9" s="308"/>
      <c r="C9" s="118" t="s">
        <v>65</v>
      </c>
      <c r="D9" s="118" t="s">
        <v>66</v>
      </c>
      <c r="E9" s="107" t="s">
        <v>233</v>
      </c>
      <c r="F9" s="119" t="s">
        <v>234</v>
      </c>
      <c r="G9" s="459"/>
      <c r="H9" s="460"/>
      <c r="I9" s="460"/>
      <c r="J9" s="460"/>
      <c r="K9" s="461"/>
    </row>
    <row r="10" spans="1:11" ht="18" customHeight="1">
      <c r="A10" s="307" t="s">
        <v>235</v>
      </c>
      <c r="B10" s="308"/>
      <c r="C10" s="118" t="s">
        <v>65</v>
      </c>
      <c r="D10" s="118" t="s">
        <v>66</v>
      </c>
      <c r="E10" s="107" t="s">
        <v>236</v>
      </c>
      <c r="F10" s="119" t="s">
        <v>237</v>
      </c>
      <c r="G10" s="459" t="s">
        <v>238</v>
      </c>
      <c r="H10" s="460"/>
      <c r="I10" s="460"/>
      <c r="J10" s="460"/>
      <c r="K10" s="461"/>
    </row>
    <row r="11" spans="1:11" ht="18" customHeight="1">
      <c r="A11" s="451" t="s">
        <v>196</v>
      </c>
      <c r="B11" s="452"/>
      <c r="C11" s="452"/>
      <c r="D11" s="452"/>
      <c r="E11" s="452"/>
      <c r="F11" s="452"/>
      <c r="G11" s="452"/>
      <c r="H11" s="452"/>
      <c r="I11" s="452"/>
      <c r="J11" s="452"/>
      <c r="K11" s="453"/>
    </row>
    <row r="12" spans="1:11" ht="18" customHeight="1">
      <c r="A12" s="106" t="s">
        <v>89</v>
      </c>
      <c r="B12" s="118" t="s">
        <v>85</v>
      </c>
      <c r="C12" s="118" t="s">
        <v>86</v>
      </c>
      <c r="D12" s="119"/>
      <c r="E12" s="107" t="s">
        <v>87</v>
      </c>
      <c r="F12" s="118" t="s">
        <v>85</v>
      </c>
      <c r="G12" s="118" t="s">
        <v>86</v>
      </c>
      <c r="H12" s="118"/>
      <c r="I12" s="107" t="s">
        <v>239</v>
      </c>
      <c r="J12" s="118" t="s">
        <v>85</v>
      </c>
      <c r="K12" s="125" t="s">
        <v>86</v>
      </c>
    </row>
    <row r="13" spans="1:11" ht="18" customHeight="1">
      <c r="A13" s="106" t="s">
        <v>92</v>
      </c>
      <c r="B13" s="118" t="s">
        <v>85</v>
      </c>
      <c r="C13" s="118" t="s">
        <v>86</v>
      </c>
      <c r="D13" s="119"/>
      <c r="E13" s="107" t="s">
        <v>97</v>
      </c>
      <c r="F13" s="118" t="s">
        <v>85</v>
      </c>
      <c r="G13" s="118" t="s">
        <v>86</v>
      </c>
      <c r="H13" s="118"/>
      <c r="I13" s="107" t="s">
        <v>240</v>
      </c>
      <c r="J13" s="118" t="s">
        <v>85</v>
      </c>
      <c r="K13" s="125" t="s">
        <v>86</v>
      </c>
    </row>
    <row r="14" spans="1:11" ht="18" customHeight="1">
      <c r="A14" s="111" t="s">
        <v>241</v>
      </c>
      <c r="B14" s="113" t="s">
        <v>85</v>
      </c>
      <c r="C14" s="113" t="s">
        <v>86</v>
      </c>
      <c r="D14" s="120"/>
      <c r="E14" s="112" t="s">
        <v>242</v>
      </c>
      <c r="F14" s="113" t="s">
        <v>85</v>
      </c>
      <c r="G14" s="113" t="s">
        <v>86</v>
      </c>
      <c r="H14" s="113"/>
      <c r="I14" s="112" t="s">
        <v>243</v>
      </c>
      <c r="J14" s="113" t="s">
        <v>85</v>
      </c>
      <c r="K14" s="126" t="s">
        <v>86</v>
      </c>
    </row>
    <row r="15" spans="1:11" ht="18" customHeight="1">
      <c r="A15" s="114"/>
      <c r="B15" s="121"/>
      <c r="C15" s="121"/>
      <c r="D15" s="115"/>
      <c r="E15" s="114"/>
      <c r="F15" s="121"/>
      <c r="G15" s="121"/>
      <c r="H15" s="121"/>
      <c r="I15" s="114"/>
      <c r="J15" s="121"/>
      <c r="K15" s="121"/>
    </row>
    <row r="16" spans="1:11" s="97" customFormat="1" ht="18" customHeight="1">
      <c r="A16" s="405" t="s">
        <v>244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7"/>
    </row>
    <row r="17" spans="1:11" ht="18" customHeight="1">
      <c r="A17" s="307" t="s">
        <v>245</v>
      </c>
      <c r="B17" s="308"/>
      <c r="C17" s="308"/>
      <c r="D17" s="308"/>
      <c r="E17" s="308"/>
      <c r="F17" s="308"/>
      <c r="G17" s="308"/>
      <c r="H17" s="308"/>
      <c r="I17" s="308"/>
      <c r="J17" s="308"/>
      <c r="K17" s="428"/>
    </row>
    <row r="18" spans="1:11" ht="18" customHeight="1">
      <c r="A18" s="307" t="s">
        <v>246</v>
      </c>
      <c r="B18" s="308"/>
      <c r="C18" s="308"/>
      <c r="D18" s="308"/>
      <c r="E18" s="308"/>
      <c r="F18" s="308"/>
      <c r="G18" s="308"/>
      <c r="H18" s="308"/>
      <c r="I18" s="308"/>
      <c r="J18" s="308"/>
      <c r="K18" s="428"/>
    </row>
    <row r="19" spans="1:11" ht="21.95" customHeight="1">
      <c r="A19" s="454"/>
      <c r="B19" s="455"/>
      <c r="C19" s="455"/>
      <c r="D19" s="455"/>
      <c r="E19" s="455"/>
      <c r="F19" s="455"/>
      <c r="G19" s="455"/>
      <c r="H19" s="455"/>
      <c r="I19" s="455"/>
      <c r="J19" s="455"/>
      <c r="K19" s="456"/>
    </row>
    <row r="20" spans="1:11" ht="21.95" customHeight="1">
      <c r="A20" s="432"/>
      <c r="B20" s="433"/>
      <c r="C20" s="433"/>
      <c r="D20" s="433"/>
      <c r="E20" s="433"/>
      <c r="F20" s="433"/>
      <c r="G20" s="433"/>
      <c r="H20" s="433"/>
      <c r="I20" s="433"/>
      <c r="J20" s="433"/>
      <c r="K20" s="447"/>
    </row>
    <row r="21" spans="1:11" ht="21.95" customHeight="1">
      <c r="A21" s="432"/>
      <c r="B21" s="433"/>
      <c r="C21" s="433"/>
      <c r="D21" s="433"/>
      <c r="E21" s="433"/>
      <c r="F21" s="433"/>
      <c r="G21" s="433"/>
      <c r="H21" s="433"/>
      <c r="I21" s="433"/>
      <c r="J21" s="433"/>
      <c r="K21" s="447"/>
    </row>
    <row r="22" spans="1:11" ht="21.95" customHeight="1">
      <c r="A22" s="432"/>
      <c r="B22" s="433"/>
      <c r="C22" s="433"/>
      <c r="D22" s="433"/>
      <c r="E22" s="433"/>
      <c r="F22" s="433"/>
      <c r="G22" s="433"/>
      <c r="H22" s="433"/>
      <c r="I22" s="433"/>
      <c r="J22" s="433"/>
      <c r="K22" s="447"/>
    </row>
    <row r="23" spans="1:11" ht="21.95" customHeight="1">
      <c r="A23" s="448"/>
      <c r="B23" s="449"/>
      <c r="C23" s="449"/>
      <c r="D23" s="449"/>
      <c r="E23" s="449"/>
      <c r="F23" s="449"/>
      <c r="G23" s="449"/>
      <c r="H23" s="449"/>
      <c r="I23" s="449"/>
      <c r="J23" s="449"/>
      <c r="K23" s="450"/>
    </row>
    <row r="24" spans="1:11" ht="18" customHeight="1">
      <c r="A24" s="307" t="s">
        <v>123</v>
      </c>
      <c r="B24" s="308"/>
      <c r="C24" s="118" t="s">
        <v>65</v>
      </c>
      <c r="D24" s="118" t="s">
        <v>66</v>
      </c>
      <c r="E24" s="395"/>
      <c r="F24" s="395"/>
      <c r="G24" s="395"/>
      <c r="H24" s="395"/>
      <c r="I24" s="395"/>
      <c r="J24" s="395"/>
      <c r="K24" s="396"/>
    </row>
    <row r="25" spans="1:11" ht="18" customHeight="1">
      <c r="A25" s="123" t="s">
        <v>247</v>
      </c>
      <c r="B25" s="442"/>
      <c r="C25" s="442"/>
      <c r="D25" s="442"/>
      <c r="E25" s="442"/>
      <c r="F25" s="442"/>
      <c r="G25" s="442"/>
      <c r="H25" s="442"/>
      <c r="I25" s="442"/>
      <c r="J25" s="442"/>
      <c r="K25" s="443"/>
    </row>
    <row r="26" spans="1:11">
      <c r="A26" s="444"/>
      <c r="B26" s="444"/>
      <c r="C26" s="444"/>
      <c r="D26" s="444"/>
      <c r="E26" s="444"/>
      <c r="F26" s="444"/>
      <c r="G26" s="444"/>
      <c r="H26" s="444"/>
      <c r="I26" s="444"/>
      <c r="J26" s="444"/>
      <c r="K26" s="444"/>
    </row>
    <row r="27" spans="1:11" ht="20.100000000000001" customHeight="1">
      <c r="A27" s="445" t="s">
        <v>248</v>
      </c>
      <c r="B27" s="446"/>
      <c r="C27" s="446"/>
      <c r="D27" s="446"/>
      <c r="E27" s="446"/>
      <c r="F27" s="446"/>
      <c r="G27" s="446"/>
      <c r="H27" s="446"/>
      <c r="I27" s="446"/>
      <c r="J27" s="446"/>
      <c r="K27" s="128" t="s">
        <v>249</v>
      </c>
    </row>
    <row r="28" spans="1:11" ht="23.1" customHeight="1">
      <c r="A28" s="432" t="s">
        <v>250</v>
      </c>
      <c r="B28" s="433"/>
      <c r="C28" s="433"/>
      <c r="D28" s="433"/>
      <c r="E28" s="433"/>
      <c r="F28" s="433"/>
      <c r="G28" s="433"/>
      <c r="H28" s="433"/>
      <c r="I28" s="433"/>
      <c r="J28" s="434"/>
      <c r="K28" s="128">
        <v>1</v>
      </c>
    </row>
    <row r="29" spans="1:11" ht="23.1" customHeight="1">
      <c r="A29" s="432" t="s">
        <v>251</v>
      </c>
      <c r="B29" s="433"/>
      <c r="C29" s="433"/>
      <c r="D29" s="433"/>
      <c r="E29" s="433"/>
      <c r="F29" s="433"/>
      <c r="G29" s="433"/>
      <c r="H29" s="433"/>
      <c r="I29" s="433"/>
      <c r="J29" s="434"/>
      <c r="K29" s="127">
        <v>1</v>
      </c>
    </row>
    <row r="30" spans="1:11" ht="23.1" customHeight="1">
      <c r="A30" s="432" t="s">
        <v>252</v>
      </c>
      <c r="B30" s="433"/>
      <c r="C30" s="433"/>
      <c r="D30" s="433"/>
      <c r="E30" s="433"/>
      <c r="F30" s="433"/>
      <c r="G30" s="433"/>
      <c r="H30" s="433"/>
      <c r="I30" s="433"/>
      <c r="J30" s="434"/>
      <c r="K30" s="127">
        <v>1</v>
      </c>
    </row>
    <row r="31" spans="1:11" ht="23.1" customHeight="1">
      <c r="A31" s="432" t="s">
        <v>253</v>
      </c>
      <c r="B31" s="433"/>
      <c r="C31" s="433"/>
      <c r="D31" s="433"/>
      <c r="E31" s="433"/>
      <c r="F31" s="433"/>
      <c r="G31" s="433"/>
      <c r="H31" s="433"/>
      <c r="I31" s="433"/>
      <c r="J31" s="434"/>
      <c r="K31" s="127">
        <v>1</v>
      </c>
    </row>
    <row r="32" spans="1:11" ht="23.1" customHeight="1">
      <c r="A32" s="432"/>
      <c r="B32" s="433"/>
      <c r="C32" s="433"/>
      <c r="D32" s="433"/>
      <c r="E32" s="433"/>
      <c r="F32" s="433"/>
      <c r="G32" s="433"/>
      <c r="H32" s="433"/>
      <c r="I32" s="433"/>
      <c r="J32" s="434"/>
      <c r="K32" s="129"/>
    </row>
    <row r="33" spans="1:13" ht="23.1" customHeight="1">
      <c r="A33" s="432"/>
      <c r="B33" s="433"/>
      <c r="C33" s="433"/>
      <c r="D33" s="433"/>
      <c r="E33" s="433"/>
      <c r="F33" s="433"/>
      <c r="G33" s="433"/>
      <c r="H33" s="433"/>
      <c r="I33" s="433"/>
      <c r="J33" s="434"/>
      <c r="K33" s="130"/>
    </row>
    <row r="34" spans="1:13" ht="23.1" customHeight="1">
      <c r="A34" s="432"/>
      <c r="B34" s="433"/>
      <c r="C34" s="433"/>
      <c r="D34" s="433"/>
      <c r="E34" s="433"/>
      <c r="F34" s="433"/>
      <c r="G34" s="433"/>
      <c r="H34" s="433"/>
      <c r="I34" s="433"/>
      <c r="J34" s="434"/>
      <c r="K34" s="131"/>
    </row>
    <row r="35" spans="1:13" ht="23.1" customHeight="1">
      <c r="A35" s="432"/>
      <c r="B35" s="433"/>
      <c r="C35" s="433"/>
      <c r="D35" s="433"/>
      <c r="E35" s="433"/>
      <c r="F35" s="433"/>
      <c r="G35" s="433"/>
      <c r="H35" s="433"/>
      <c r="I35" s="433"/>
      <c r="J35" s="434"/>
      <c r="K35" s="132"/>
    </row>
    <row r="36" spans="1:13" ht="23.1" customHeight="1">
      <c r="A36" s="435" t="s">
        <v>254</v>
      </c>
      <c r="B36" s="436"/>
      <c r="C36" s="436"/>
      <c r="D36" s="436"/>
      <c r="E36" s="436"/>
      <c r="F36" s="436"/>
      <c r="G36" s="436"/>
      <c r="H36" s="436"/>
      <c r="I36" s="436"/>
      <c r="J36" s="436"/>
      <c r="K36" s="133">
        <f>SUM(K28:K35)</f>
        <v>4</v>
      </c>
    </row>
    <row r="37" spans="1:13" ht="18.75" customHeight="1">
      <c r="A37" s="437" t="s">
        <v>255</v>
      </c>
      <c r="B37" s="438"/>
      <c r="C37" s="438"/>
      <c r="D37" s="438"/>
      <c r="E37" s="438"/>
      <c r="F37" s="438"/>
      <c r="G37" s="438"/>
      <c r="H37" s="438"/>
      <c r="I37" s="438"/>
      <c r="J37" s="438"/>
      <c r="K37" s="439"/>
    </row>
    <row r="38" spans="1:13" s="98" customFormat="1" ht="18.75" customHeight="1">
      <c r="A38" s="307" t="s">
        <v>256</v>
      </c>
      <c r="B38" s="308"/>
      <c r="C38" s="308"/>
      <c r="D38" s="395" t="s">
        <v>257</v>
      </c>
      <c r="E38" s="395"/>
      <c r="F38" s="440" t="s">
        <v>258</v>
      </c>
      <c r="G38" s="441"/>
      <c r="H38" s="308" t="s">
        <v>259</v>
      </c>
      <c r="I38" s="308"/>
      <c r="J38" s="308" t="s">
        <v>260</v>
      </c>
      <c r="K38" s="428"/>
    </row>
    <row r="39" spans="1:13" ht="18.75" customHeight="1">
      <c r="A39" s="108" t="s">
        <v>124</v>
      </c>
      <c r="B39" s="308" t="s">
        <v>261</v>
      </c>
      <c r="C39" s="308"/>
      <c r="D39" s="308"/>
      <c r="E39" s="308"/>
      <c r="F39" s="308"/>
      <c r="G39" s="308"/>
      <c r="H39" s="308"/>
      <c r="I39" s="308"/>
      <c r="J39" s="308"/>
      <c r="K39" s="428"/>
      <c r="M39" s="98"/>
    </row>
    <row r="40" spans="1:13" ht="24" customHeight="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428"/>
    </row>
    <row r="41" spans="1:13" ht="24" customHeight="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428"/>
    </row>
    <row r="42" spans="1:13" ht="32.1" customHeight="1">
      <c r="A42" s="111" t="s">
        <v>135</v>
      </c>
      <c r="B42" s="429" t="s">
        <v>262</v>
      </c>
      <c r="C42" s="429"/>
      <c r="D42" s="112" t="s">
        <v>263</v>
      </c>
      <c r="E42" s="120" t="s">
        <v>138</v>
      </c>
      <c r="F42" s="112" t="s">
        <v>139</v>
      </c>
      <c r="G42" s="124">
        <v>44888</v>
      </c>
      <c r="H42" s="430" t="s">
        <v>140</v>
      </c>
      <c r="I42" s="430"/>
      <c r="J42" s="429" t="s">
        <v>141</v>
      </c>
      <c r="K42" s="431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7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tabSelected="1" zoomScaleNormal="100" zoomScaleSheetLayoutView="100" workbookViewId="0">
      <selection activeCell="P4" sqref="P3:P4"/>
    </sheetView>
  </sheetViews>
  <sheetFormatPr defaultColWidth="9" defaultRowHeight="14.25"/>
  <cols>
    <col min="1" max="1" width="13.625" style="35" customWidth="1"/>
    <col min="2" max="2" width="8.5" style="35" customWidth="1"/>
    <col min="3" max="3" width="8.5" style="36" customWidth="1"/>
    <col min="4" max="7" width="8.5" style="35" customWidth="1"/>
    <col min="8" max="8" width="6.625" style="35" customWidth="1"/>
    <col min="9" max="9" width="9.125" style="35" customWidth="1"/>
    <col min="10" max="10" width="10.75" style="35" customWidth="1"/>
    <col min="11" max="11" width="9.75" style="35" customWidth="1"/>
    <col min="12" max="13" width="9.75" style="37" customWidth="1"/>
    <col min="14" max="14" width="9.625" style="37" customWidth="1"/>
    <col min="15" max="15" width="9.75" style="38" hidden="1" customWidth="1"/>
    <col min="16" max="253" width="9" style="35"/>
    <col min="254" max="16384" width="9" style="39"/>
  </cols>
  <sheetData>
    <row r="1" spans="1:256" s="35" customFormat="1" ht="29.1" customHeight="1">
      <c r="A1" s="350" t="s">
        <v>145</v>
      </c>
      <c r="B1" s="352"/>
      <c r="C1" s="351"/>
      <c r="D1" s="352"/>
      <c r="E1" s="352"/>
      <c r="F1" s="352"/>
      <c r="G1" s="352"/>
      <c r="H1" s="352"/>
      <c r="I1" s="352"/>
      <c r="J1" s="352"/>
      <c r="K1" s="352"/>
      <c r="L1" s="470"/>
      <c r="M1" s="470"/>
      <c r="N1" s="470"/>
      <c r="O1" s="70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</row>
    <row r="2" spans="1:256" s="35" customFormat="1" ht="20.100000000000001" customHeight="1">
      <c r="A2" s="40" t="s">
        <v>61</v>
      </c>
      <c r="B2" s="471" t="s">
        <v>62</v>
      </c>
      <c r="C2" s="472"/>
      <c r="D2" s="41" t="s">
        <v>67</v>
      </c>
      <c r="E2" s="356" t="s">
        <v>68</v>
      </c>
      <c r="F2" s="356"/>
      <c r="G2" s="473"/>
      <c r="H2" s="367"/>
      <c r="I2" s="71" t="s">
        <v>57</v>
      </c>
      <c r="J2" s="357" t="s">
        <v>56</v>
      </c>
      <c r="K2" s="357"/>
      <c r="L2" s="474"/>
      <c r="M2" s="474"/>
      <c r="N2" s="475"/>
      <c r="O2" s="72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</row>
    <row r="3" spans="1:256" s="35" customFormat="1">
      <c r="A3" s="364" t="s">
        <v>146</v>
      </c>
      <c r="B3" s="476" t="s">
        <v>147</v>
      </c>
      <c r="C3" s="477"/>
      <c r="D3" s="476"/>
      <c r="E3" s="476"/>
      <c r="F3" s="476"/>
      <c r="G3" s="478"/>
      <c r="H3" s="368"/>
      <c r="I3" s="362" t="s">
        <v>148</v>
      </c>
      <c r="J3" s="362"/>
      <c r="K3" s="362"/>
      <c r="L3" s="479"/>
      <c r="M3" s="479"/>
      <c r="N3" s="480"/>
      <c r="O3" s="73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</row>
    <row r="4" spans="1:256" s="35" customFormat="1" ht="17.25">
      <c r="A4" s="364"/>
      <c r="B4" s="43" t="s">
        <v>110</v>
      </c>
      <c r="C4" s="43" t="s">
        <v>111</v>
      </c>
      <c r="D4" s="43" t="s">
        <v>112</v>
      </c>
      <c r="E4" s="43" t="s">
        <v>113</v>
      </c>
      <c r="F4" s="43" t="s">
        <v>114</v>
      </c>
      <c r="G4" s="44" t="s">
        <v>115</v>
      </c>
      <c r="H4" s="368"/>
      <c r="I4" s="74" t="s">
        <v>110</v>
      </c>
      <c r="J4" s="75" t="s">
        <v>111</v>
      </c>
      <c r="K4" s="75" t="s">
        <v>112</v>
      </c>
      <c r="L4" s="76" t="s">
        <v>113</v>
      </c>
      <c r="M4" s="76" t="s">
        <v>114</v>
      </c>
      <c r="N4" s="77" t="s">
        <v>115</v>
      </c>
      <c r="O4" s="78" t="s">
        <v>204</v>
      </c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</row>
    <row r="5" spans="1:256" s="35" customFormat="1" ht="17.25">
      <c r="A5" s="481"/>
      <c r="B5" s="45" t="s">
        <v>152</v>
      </c>
      <c r="C5" s="45" t="s">
        <v>153</v>
      </c>
      <c r="D5" s="46" t="s">
        <v>154</v>
      </c>
      <c r="E5" s="46" t="s">
        <v>155</v>
      </c>
      <c r="F5" s="46" t="s">
        <v>156</v>
      </c>
      <c r="G5" s="47" t="s">
        <v>264</v>
      </c>
      <c r="H5" s="369"/>
      <c r="I5" s="74" t="s">
        <v>152</v>
      </c>
      <c r="J5" s="45" t="s">
        <v>153</v>
      </c>
      <c r="K5" s="45" t="s">
        <v>154</v>
      </c>
      <c r="L5" s="46" t="s">
        <v>155</v>
      </c>
      <c r="M5" s="46" t="s">
        <v>156</v>
      </c>
      <c r="N5" s="79" t="s">
        <v>264</v>
      </c>
      <c r="O5" s="80" t="s">
        <v>264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</row>
    <row r="6" spans="1:256" s="35" customFormat="1" ht="17.25">
      <c r="A6" s="42"/>
      <c r="B6" s="48"/>
      <c r="C6" s="48"/>
      <c r="D6" s="49"/>
      <c r="E6" s="49"/>
      <c r="F6" s="49"/>
      <c r="G6" s="49"/>
      <c r="H6" s="369"/>
      <c r="I6" s="81" t="s">
        <v>118</v>
      </c>
      <c r="J6" s="48" t="s">
        <v>118</v>
      </c>
      <c r="K6" s="268" t="s">
        <v>411</v>
      </c>
      <c r="L6" s="268" t="s">
        <v>411</v>
      </c>
      <c r="M6" s="268" t="s">
        <v>411</v>
      </c>
      <c r="N6" s="268" t="s">
        <v>411</v>
      </c>
      <c r="O6" s="82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</row>
    <row r="7" spans="1:256" s="35" customFormat="1" ht="21" customHeight="1">
      <c r="A7" s="50" t="s">
        <v>160</v>
      </c>
      <c r="B7" s="51" t="s">
        <v>265</v>
      </c>
      <c r="C7" s="51" t="s">
        <v>266</v>
      </c>
      <c r="D7" s="51" t="s">
        <v>267</v>
      </c>
      <c r="E7" s="51" t="s">
        <v>268</v>
      </c>
      <c r="F7" s="51" t="s">
        <v>269</v>
      </c>
      <c r="G7" s="51" t="s">
        <v>270</v>
      </c>
      <c r="H7" s="369"/>
      <c r="I7" s="83" t="s">
        <v>271</v>
      </c>
      <c r="J7" s="83" t="s">
        <v>272</v>
      </c>
      <c r="K7" s="84" t="s">
        <v>273</v>
      </c>
      <c r="L7" s="83" t="s">
        <v>274</v>
      </c>
      <c r="M7" s="83" t="s">
        <v>272</v>
      </c>
      <c r="N7" s="85" t="s">
        <v>275</v>
      </c>
      <c r="O7" s="86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</row>
    <row r="8" spans="1:256" s="35" customFormat="1" ht="21" customHeight="1">
      <c r="A8" s="52" t="s">
        <v>163</v>
      </c>
      <c r="B8" s="53" t="s">
        <v>276</v>
      </c>
      <c r="C8" s="53" t="s">
        <v>277</v>
      </c>
      <c r="D8" s="53" t="s">
        <v>278</v>
      </c>
      <c r="E8" s="53" t="s">
        <v>279</v>
      </c>
      <c r="F8" s="53" t="s">
        <v>280</v>
      </c>
      <c r="G8" s="53" t="s">
        <v>281</v>
      </c>
      <c r="H8" s="369"/>
      <c r="I8" s="87" t="s">
        <v>282</v>
      </c>
      <c r="J8" s="87" t="s">
        <v>272</v>
      </c>
      <c r="K8" s="87" t="s">
        <v>283</v>
      </c>
      <c r="L8" s="87" t="s">
        <v>272</v>
      </c>
      <c r="M8" s="87" t="s">
        <v>272</v>
      </c>
      <c r="N8" s="88" t="s">
        <v>284</v>
      </c>
      <c r="O8" s="86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</row>
    <row r="9" spans="1:256" s="35" customFormat="1" ht="21" customHeight="1">
      <c r="A9" s="52" t="s">
        <v>165</v>
      </c>
      <c r="B9" s="53" t="s">
        <v>285</v>
      </c>
      <c r="C9" s="53" t="s">
        <v>276</v>
      </c>
      <c r="D9" s="53" t="s">
        <v>277</v>
      </c>
      <c r="E9" s="53" t="s">
        <v>278</v>
      </c>
      <c r="F9" s="53" t="s">
        <v>286</v>
      </c>
      <c r="G9" s="53" t="s">
        <v>287</v>
      </c>
      <c r="H9" s="369"/>
      <c r="I9" s="87" t="s">
        <v>288</v>
      </c>
      <c r="J9" s="87" t="s">
        <v>284</v>
      </c>
      <c r="K9" s="87" t="s">
        <v>284</v>
      </c>
      <c r="L9" s="87" t="s">
        <v>289</v>
      </c>
      <c r="M9" s="87" t="s">
        <v>290</v>
      </c>
      <c r="N9" s="88" t="s">
        <v>284</v>
      </c>
      <c r="O9" s="86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</row>
    <row r="10" spans="1:256" s="35" customFormat="1" ht="21" customHeight="1">
      <c r="A10" s="52" t="s">
        <v>167</v>
      </c>
      <c r="B10" s="53" t="s">
        <v>277</v>
      </c>
      <c r="C10" s="53" t="s">
        <v>278</v>
      </c>
      <c r="D10" s="53" t="s">
        <v>279</v>
      </c>
      <c r="E10" s="53" t="s">
        <v>280</v>
      </c>
      <c r="F10" s="53" t="s">
        <v>291</v>
      </c>
      <c r="G10" s="53" t="s">
        <v>292</v>
      </c>
      <c r="H10" s="369"/>
      <c r="I10" s="87" t="s">
        <v>293</v>
      </c>
      <c r="J10" s="87" t="s">
        <v>294</v>
      </c>
      <c r="K10" s="87" t="s">
        <v>284</v>
      </c>
      <c r="L10" s="87" t="s">
        <v>288</v>
      </c>
      <c r="M10" s="87" t="s">
        <v>289</v>
      </c>
      <c r="N10" s="88" t="s">
        <v>282</v>
      </c>
      <c r="O10" s="86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</row>
    <row r="11" spans="1:256" s="35" customFormat="1" ht="21" customHeight="1">
      <c r="A11" s="52" t="s">
        <v>169</v>
      </c>
      <c r="B11" s="53" t="s">
        <v>295</v>
      </c>
      <c r="C11" s="53" t="s">
        <v>296</v>
      </c>
      <c r="D11" s="53" t="s">
        <v>297</v>
      </c>
      <c r="E11" s="53" t="s">
        <v>298</v>
      </c>
      <c r="F11" s="53" t="s">
        <v>299</v>
      </c>
      <c r="G11" s="53" t="s">
        <v>300</v>
      </c>
      <c r="H11" s="369"/>
      <c r="I11" s="87" t="s">
        <v>301</v>
      </c>
      <c r="J11" s="87" t="s">
        <v>271</v>
      </c>
      <c r="K11" s="87" t="s">
        <v>290</v>
      </c>
      <c r="L11" s="87" t="s">
        <v>284</v>
      </c>
      <c r="M11" s="87" t="s">
        <v>290</v>
      </c>
      <c r="N11" s="88" t="s">
        <v>302</v>
      </c>
      <c r="O11" s="86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</row>
    <row r="12" spans="1:256" s="35" customFormat="1" ht="21" customHeight="1">
      <c r="A12" s="52" t="s">
        <v>181</v>
      </c>
      <c r="B12" s="53" t="s">
        <v>303</v>
      </c>
      <c r="C12" s="53" t="s">
        <v>304</v>
      </c>
      <c r="D12" s="53" t="s">
        <v>305</v>
      </c>
      <c r="E12" s="53">
        <v>18</v>
      </c>
      <c r="F12" s="53" t="s">
        <v>306</v>
      </c>
      <c r="G12" s="53" t="s">
        <v>307</v>
      </c>
      <c r="H12" s="369"/>
      <c r="I12" s="87" t="s">
        <v>308</v>
      </c>
      <c r="J12" s="87" t="s">
        <v>272</v>
      </c>
      <c r="K12" s="87" t="s">
        <v>272</v>
      </c>
      <c r="L12" s="89" t="s">
        <v>309</v>
      </c>
      <c r="M12" s="87" t="s">
        <v>284</v>
      </c>
      <c r="N12" s="88" t="s">
        <v>272</v>
      </c>
      <c r="O12" s="86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</row>
    <row r="13" spans="1:256" s="35" customFormat="1" ht="21" customHeight="1">
      <c r="A13" s="52" t="s">
        <v>310</v>
      </c>
      <c r="B13" s="53" t="s">
        <v>311</v>
      </c>
      <c r="C13" s="53" t="s">
        <v>312</v>
      </c>
      <c r="D13" s="53" t="s">
        <v>304</v>
      </c>
      <c r="E13" s="53" t="s">
        <v>313</v>
      </c>
      <c r="F13" s="53" t="s">
        <v>314</v>
      </c>
      <c r="G13" s="53" t="s">
        <v>315</v>
      </c>
      <c r="H13" s="369"/>
      <c r="I13" s="87" t="s">
        <v>272</v>
      </c>
      <c r="J13" s="87" t="s">
        <v>316</v>
      </c>
      <c r="K13" s="87" t="s">
        <v>271</v>
      </c>
      <c r="L13" s="87" t="s">
        <v>317</v>
      </c>
      <c r="M13" s="87" t="s">
        <v>318</v>
      </c>
      <c r="N13" s="88" t="s">
        <v>319</v>
      </c>
      <c r="O13" s="86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</row>
    <row r="14" spans="1:256" s="35" customFormat="1" ht="21" customHeight="1">
      <c r="A14" s="52" t="s">
        <v>320</v>
      </c>
      <c r="B14" s="53" t="s">
        <v>321</v>
      </c>
      <c r="C14" s="53" t="s">
        <v>322</v>
      </c>
      <c r="D14" s="53" t="s">
        <v>303</v>
      </c>
      <c r="E14" s="53" t="s">
        <v>323</v>
      </c>
      <c r="F14" s="53" t="s">
        <v>324</v>
      </c>
      <c r="G14" s="53" t="s">
        <v>325</v>
      </c>
      <c r="H14" s="369"/>
      <c r="I14" s="87" t="s">
        <v>272</v>
      </c>
      <c r="J14" s="87" t="s">
        <v>326</v>
      </c>
      <c r="K14" s="87" t="s">
        <v>327</v>
      </c>
      <c r="L14" s="87" t="s">
        <v>289</v>
      </c>
      <c r="M14" s="87" t="s">
        <v>328</v>
      </c>
      <c r="N14" s="88" t="s">
        <v>284</v>
      </c>
      <c r="O14" s="86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</row>
    <row r="15" spans="1:256" s="35" customFormat="1" ht="21" customHeight="1">
      <c r="A15" s="52" t="s">
        <v>329</v>
      </c>
      <c r="B15" s="53" t="s">
        <v>330</v>
      </c>
      <c r="C15" s="53" t="s">
        <v>330</v>
      </c>
      <c r="D15" s="53" t="s">
        <v>331</v>
      </c>
      <c r="E15" s="53" t="s">
        <v>331</v>
      </c>
      <c r="F15" s="53" t="s">
        <v>332</v>
      </c>
      <c r="G15" s="53" t="s">
        <v>332</v>
      </c>
      <c r="H15" s="369"/>
      <c r="I15" s="87" t="s">
        <v>272</v>
      </c>
      <c r="J15" s="87" t="s">
        <v>284</v>
      </c>
      <c r="K15" s="87" t="s">
        <v>284</v>
      </c>
      <c r="L15" s="87" t="s">
        <v>284</v>
      </c>
      <c r="M15" s="87" t="s">
        <v>272</v>
      </c>
      <c r="N15" s="88" t="s">
        <v>284</v>
      </c>
      <c r="O15" s="86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</row>
    <row r="16" spans="1:256" s="35" customFormat="1" ht="21" customHeight="1">
      <c r="A16" s="52" t="s">
        <v>333</v>
      </c>
      <c r="B16" s="53" t="s">
        <v>296</v>
      </c>
      <c r="C16" s="53" t="s">
        <v>297</v>
      </c>
      <c r="D16" s="53" t="s">
        <v>298</v>
      </c>
      <c r="E16" s="53" t="s">
        <v>299</v>
      </c>
      <c r="F16" s="53" t="s">
        <v>334</v>
      </c>
      <c r="G16" s="53" t="s">
        <v>335</v>
      </c>
      <c r="H16" s="369"/>
      <c r="I16" s="87" t="s">
        <v>284</v>
      </c>
      <c r="J16" s="87" t="s">
        <v>294</v>
      </c>
      <c r="K16" s="87" t="s">
        <v>272</v>
      </c>
      <c r="L16" s="87" t="s">
        <v>336</v>
      </c>
      <c r="M16" s="87" t="s">
        <v>284</v>
      </c>
      <c r="N16" s="88" t="s">
        <v>272</v>
      </c>
      <c r="O16" s="86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</row>
    <row r="17" spans="1:256" s="35" customFormat="1" ht="21" customHeight="1">
      <c r="A17" s="52"/>
      <c r="B17" s="54"/>
      <c r="C17" s="54"/>
      <c r="D17" s="54"/>
      <c r="E17" s="54"/>
      <c r="F17" s="54"/>
      <c r="G17" s="54"/>
      <c r="H17" s="369"/>
      <c r="I17" s="87"/>
      <c r="J17" s="87"/>
      <c r="K17" s="87"/>
      <c r="L17" s="87"/>
      <c r="M17" s="87"/>
      <c r="N17" s="88"/>
      <c r="O17" s="86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</row>
    <row r="18" spans="1:256" s="35" customFormat="1" ht="21" customHeight="1">
      <c r="A18" s="52"/>
      <c r="B18" s="55"/>
      <c r="C18" s="55"/>
      <c r="D18" s="56"/>
      <c r="E18" s="55"/>
      <c r="F18" s="55"/>
      <c r="G18" s="55"/>
      <c r="H18" s="369"/>
      <c r="I18" s="87"/>
      <c r="J18" s="87"/>
      <c r="K18" s="87"/>
      <c r="L18" s="87"/>
      <c r="M18" s="87"/>
      <c r="N18" s="88"/>
      <c r="O18" s="86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</row>
    <row r="19" spans="1:256" s="35" customFormat="1" ht="21" customHeight="1">
      <c r="A19" s="57"/>
      <c r="B19" s="58"/>
      <c r="C19" s="58"/>
      <c r="D19" s="58"/>
      <c r="E19" s="58"/>
      <c r="F19" s="58"/>
      <c r="G19" s="58"/>
      <c r="H19" s="369"/>
      <c r="I19" s="87"/>
      <c r="J19" s="87"/>
      <c r="K19" s="87"/>
      <c r="L19" s="87"/>
      <c r="M19" s="87"/>
      <c r="N19" s="88"/>
      <c r="O19" s="86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</row>
    <row r="20" spans="1:256" s="35" customFormat="1" ht="21" customHeight="1">
      <c r="A20" s="59"/>
      <c r="B20" s="60"/>
      <c r="C20" s="60"/>
      <c r="D20" s="60"/>
      <c r="E20" s="60"/>
      <c r="F20" s="60"/>
      <c r="G20" s="60"/>
      <c r="H20" s="369"/>
      <c r="I20" s="87"/>
      <c r="J20" s="87"/>
      <c r="K20" s="87"/>
      <c r="L20" s="87"/>
      <c r="M20" s="87"/>
      <c r="N20" s="88"/>
      <c r="O20" s="86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</row>
    <row r="21" spans="1:256" s="35" customFormat="1" ht="21" customHeight="1">
      <c r="A21" s="61"/>
      <c r="B21" s="62"/>
      <c r="C21" s="62"/>
      <c r="D21" s="63"/>
      <c r="E21" s="62"/>
      <c r="F21" s="62"/>
      <c r="G21" s="62"/>
      <c r="H21" s="370"/>
      <c r="I21" s="90"/>
      <c r="J21" s="90"/>
      <c r="K21" s="91"/>
      <c r="L21" s="90"/>
      <c r="M21" s="90"/>
      <c r="N21" s="92"/>
      <c r="O21" s="93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</row>
    <row r="22" spans="1:256" s="35" customFormat="1" ht="16.5">
      <c r="A22" s="64"/>
      <c r="B22" s="65"/>
      <c r="C22" s="65"/>
      <c r="D22" s="66"/>
      <c r="E22" s="65"/>
      <c r="F22" s="65"/>
      <c r="G22" s="67"/>
      <c r="L22" s="37"/>
      <c r="M22" s="37"/>
      <c r="N22" s="37"/>
      <c r="O22" s="70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</row>
    <row r="23" spans="1:256" s="35" customFormat="1">
      <c r="A23" s="68" t="s">
        <v>184</v>
      </c>
      <c r="B23" s="68"/>
      <c r="C23" s="69"/>
      <c r="L23" s="37"/>
      <c r="M23" s="37"/>
      <c r="N23" s="37"/>
      <c r="O23" s="70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</row>
    <row r="24" spans="1:256" s="35" customFormat="1">
      <c r="C24" s="36"/>
      <c r="I24" s="94" t="s">
        <v>185</v>
      </c>
      <c r="J24" s="95">
        <v>44881</v>
      </c>
      <c r="K24" s="94" t="s">
        <v>186</v>
      </c>
      <c r="L24" s="96" t="s">
        <v>138</v>
      </c>
      <c r="M24" s="96" t="s">
        <v>187</v>
      </c>
      <c r="N24" s="37" t="s">
        <v>141</v>
      </c>
      <c r="O24" s="70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8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4.5" customWidth="1"/>
    <col min="3" max="3" width="12.875" style="31" customWidth="1"/>
    <col min="4" max="4" width="9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482" t="s">
        <v>337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</row>
    <row r="2" spans="1:15" s="1" customFormat="1" ht="16.5">
      <c r="A2" s="493" t="s">
        <v>338</v>
      </c>
      <c r="B2" s="494" t="s">
        <v>339</v>
      </c>
      <c r="C2" s="494" t="s">
        <v>340</v>
      </c>
      <c r="D2" s="494" t="s">
        <v>341</v>
      </c>
      <c r="E2" s="494" t="s">
        <v>342</v>
      </c>
      <c r="F2" s="494" t="s">
        <v>343</v>
      </c>
      <c r="G2" s="494" t="s">
        <v>344</v>
      </c>
      <c r="H2" s="494" t="s">
        <v>345</v>
      </c>
      <c r="I2" s="3" t="s">
        <v>346</v>
      </c>
      <c r="J2" s="3" t="s">
        <v>347</v>
      </c>
      <c r="K2" s="3" t="s">
        <v>348</v>
      </c>
      <c r="L2" s="3" t="s">
        <v>349</v>
      </c>
      <c r="M2" s="3" t="s">
        <v>350</v>
      </c>
      <c r="N2" s="494" t="s">
        <v>351</v>
      </c>
      <c r="O2" s="494" t="s">
        <v>352</v>
      </c>
    </row>
    <row r="3" spans="1:15" s="1" customFormat="1" ht="16.5">
      <c r="A3" s="493"/>
      <c r="B3" s="495"/>
      <c r="C3" s="495"/>
      <c r="D3" s="495"/>
      <c r="E3" s="495"/>
      <c r="F3" s="495"/>
      <c r="G3" s="495"/>
      <c r="H3" s="495"/>
      <c r="I3" s="3" t="s">
        <v>249</v>
      </c>
      <c r="J3" s="3" t="s">
        <v>249</v>
      </c>
      <c r="K3" s="3" t="s">
        <v>249</v>
      </c>
      <c r="L3" s="3" t="s">
        <v>249</v>
      </c>
      <c r="M3" s="3" t="s">
        <v>249</v>
      </c>
      <c r="N3" s="495"/>
      <c r="O3" s="495"/>
    </row>
    <row r="4" spans="1:15">
      <c r="A4" s="6">
        <v>1</v>
      </c>
      <c r="B4" s="13" t="s">
        <v>353</v>
      </c>
      <c r="C4" s="12" t="s">
        <v>354</v>
      </c>
      <c r="D4" s="13" t="s">
        <v>118</v>
      </c>
      <c r="E4" s="14" t="s">
        <v>62</v>
      </c>
      <c r="F4" s="11" t="s">
        <v>355</v>
      </c>
      <c r="G4" s="6" t="s">
        <v>65</v>
      </c>
      <c r="H4" s="6"/>
      <c r="I4" s="33">
        <v>1</v>
      </c>
      <c r="J4" s="33">
        <v>2</v>
      </c>
      <c r="K4" s="33">
        <v>1</v>
      </c>
      <c r="L4" s="33">
        <v>1</v>
      </c>
      <c r="M4" s="33">
        <v>2</v>
      </c>
      <c r="N4" s="6">
        <f>SUM(I4:M4)</f>
        <v>7</v>
      </c>
      <c r="O4" s="6"/>
    </row>
    <row r="5" spans="1:15">
      <c r="A5" s="6">
        <v>2</v>
      </c>
      <c r="B5" s="13" t="s">
        <v>356</v>
      </c>
      <c r="C5" s="12" t="s">
        <v>354</v>
      </c>
      <c r="D5" s="13" t="s">
        <v>117</v>
      </c>
      <c r="E5" s="14" t="s">
        <v>62</v>
      </c>
      <c r="F5" s="11" t="s">
        <v>355</v>
      </c>
      <c r="G5" s="6" t="s">
        <v>65</v>
      </c>
      <c r="H5" s="6"/>
      <c r="I5" s="33">
        <v>1</v>
      </c>
      <c r="J5" s="33">
        <v>2</v>
      </c>
      <c r="K5" s="33">
        <v>0.01</v>
      </c>
      <c r="L5" s="33">
        <v>1</v>
      </c>
      <c r="M5" s="33">
        <v>2</v>
      </c>
      <c r="N5" s="34">
        <f>SUM(I5:M5)</f>
        <v>6.01</v>
      </c>
      <c r="O5" s="6"/>
    </row>
    <row r="6" spans="1:15">
      <c r="A6" s="6"/>
      <c r="B6" s="13"/>
      <c r="C6" s="17"/>
      <c r="D6" s="13"/>
      <c r="E6" s="18"/>
      <c r="F6" s="11"/>
      <c r="G6" s="6"/>
      <c r="H6" s="6"/>
      <c r="I6" s="33"/>
      <c r="J6" s="33"/>
      <c r="K6" s="33"/>
      <c r="L6" s="33"/>
      <c r="M6" s="33"/>
      <c r="N6" s="6"/>
      <c r="O6" s="6"/>
    </row>
    <row r="7" spans="1:15">
      <c r="A7" s="6"/>
      <c r="B7" s="13"/>
      <c r="C7" s="17"/>
      <c r="D7" s="13"/>
      <c r="E7" s="18"/>
      <c r="F7" s="11"/>
      <c r="G7" s="6"/>
      <c r="H7" s="6"/>
      <c r="I7" s="33"/>
      <c r="J7" s="33"/>
      <c r="K7" s="33"/>
      <c r="L7" s="33"/>
      <c r="M7" s="33"/>
      <c r="N7" s="6"/>
      <c r="O7" s="6"/>
    </row>
    <row r="8" spans="1:15">
      <c r="A8" s="6"/>
      <c r="B8" s="13"/>
      <c r="C8" s="17"/>
      <c r="D8" s="13"/>
      <c r="E8" s="18"/>
      <c r="F8" s="11"/>
      <c r="G8" s="6"/>
      <c r="H8" s="6"/>
      <c r="I8" s="33"/>
      <c r="J8" s="33"/>
      <c r="K8" s="33"/>
      <c r="L8" s="33"/>
      <c r="M8" s="33"/>
      <c r="N8" s="6"/>
      <c r="O8" s="5"/>
    </row>
    <row r="9" spans="1:15">
      <c r="A9" s="5"/>
      <c r="B9" s="5"/>
      <c r="C9" s="6"/>
      <c r="D9" s="5"/>
      <c r="E9" s="32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6"/>
      <c r="D10" s="5"/>
      <c r="E10" s="32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6"/>
      <c r="D11" s="5"/>
      <c r="E11" s="32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83" t="s">
        <v>357</v>
      </c>
      <c r="B12" s="484"/>
      <c r="C12" s="485"/>
      <c r="D12" s="486"/>
      <c r="E12" s="487"/>
      <c r="F12" s="488"/>
      <c r="G12" s="488"/>
      <c r="H12" s="488"/>
      <c r="I12" s="489"/>
      <c r="J12" s="483" t="s">
        <v>358</v>
      </c>
      <c r="K12" s="484"/>
      <c r="L12" s="484"/>
      <c r="M12" s="486"/>
      <c r="N12" s="7"/>
      <c r="O12" s="9"/>
    </row>
    <row r="13" spans="1:15" ht="16.5">
      <c r="A13" s="490" t="s">
        <v>359</v>
      </c>
      <c r="B13" s="491"/>
      <c r="C13" s="492"/>
      <c r="D13" s="491"/>
      <c r="E13" s="491"/>
      <c r="F13" s="491"/>
      <c r="G13" s="491"/>
      <c r="H13" s="491"/>
      <c r="I13" s="491"/>
      <c r="J13" s="491"/>
      <c r="K13" s="491"/>
      <c r="L13" s="491"/>
      <c r="M13" s="491"/>
      <c r="N13" s="491"/>
      <c r="O13" s="49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8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2022-11-24T02:19:35Z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474329B407754332A20AB35D314A3C10</vt:lpwstr>
  </property>
  <property fmtid="{D5CDD505-2E9C-101B-9397-08002B2CF9AE}" pid="4" name="KSOReadingLayout">
    <vt:bool>true</vt:bool>
  </property>
</Properties>
</file>