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8"/>
  </bookViews>
  <sheets>
    <sheet name="工作内容" sheetId="1" r:id="rId1"/>
    <sheet name="AQL2.5验货" sheetId="2" r:id="rId2"/>
    <sheet name="首期" sheetId="3" r:id="rId3"/>
    <sheet name="首期验货尺寸表" sheetId="14" r:id="rId4"/>
    <sheet name="尾期1" sheetId="5" r:id="rId5"/>
    <sheet name="验货尺寸表1" sheetId="6" r:id="rId6"/>
    <sheet name="尾期2" sheetId="15" r:id="rId7"/>
    <sheet name="验货尺寸表2" sheetId="16" r:id="rId8"/>
    <sheet name="尾期3" sheetId="17" r:id="rId9"/>
    <sheet name="验货尺寸表3" sheetId="18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<sst xmlns="http://schemas.openxmlformats.org/spreadsheetml/2006/main" count="1120" uniqueCount="391">
  <si>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</si>
  <si>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</si>
  <si>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</si>
  <si>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</si>
  <si>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</si>
  <si>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</si>
  <si>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</si>
  <si>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</si>
  <si>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</si>
  <si>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</si>
  <si>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</si>
  <si>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</si>
  <si>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</si>
  <si>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</si>
  <si>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</si>
  <si>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</si>
  <si>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</si>
  <si>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</si>
  <si>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</si>
  <si>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</si>
  <si>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</si>
  <si>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</si>
  <si>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</si>
  <si>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</si>
  <si>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</si>
  <si>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</si>
  <si>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</si>
  <si>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</si>
  <si>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</si>
  <si>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</si>
  <si>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</si>
  <si>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</si>
  <si>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</si>
  <si>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</si>
  <si>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</si>
  <si>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</si>
  <si>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</si>
  <si>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</si>
  <si>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</si>
  <si>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</si>
  <si>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</si>
  <si>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</si>
  <si>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</si>
  <si>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</si>
  <si>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</si>
  <si>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</si>
  <si>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</si>
  <si>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</si>
  <si>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</si>
  <si>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</si>
  <si>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</si>
  <si>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</si>
  <si>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</si>
  <si>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</si>
  <si>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</si>
  <si>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</si>
  <si>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</si>
  <si>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</si>
  <si>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</si>
  <si>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</si>
  <si>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</si>
  <si>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</si>
  <si>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</si>
  <si>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</si>
  <si>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TAMMAL81029</t>
  </si>
  <si>
    <t>合同交期</t>
  </si>
  <si>
    <t>产前确认样</t>
  </si>
  <si>
    <t>有</t>
  </si>
  <si>
    <t>无</t>
  </si>
  <si>
    <t>品名</t>
  </si>
  <si>
    <t>男式越野长裤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</si>
  <si>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</si>
  <si>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</si>
  <si>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</si>
  <si>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</si>
  <si>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</si>
  <si>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</si>
  <si>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</si>
  <si>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</si>
  <si>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</si>
  <si>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</si>
  <si>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</si>
  <si>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</si>
  <si>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</si>
  <si>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</si>
  <si>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</si>
  <si>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</si>
  <si>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</si>
  <si>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</si>
  <si>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</si>
  <si>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</si>
  <si>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</si>
  <si>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</si>
  <si>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</si>
  <si>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</si>
  <si>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</si>
  <si>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</si>
  <si>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</si>
  <si>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</si>
  <si>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</si>
  <si>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</si>
  <si>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</si>
  <si>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</si>
  <si>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</si>
  <si>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</si>
  <si>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</si>
  <si>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</si>
  <si>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</si>
  <si>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</si>
  <si>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</si>
  <si>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</si>
  <si>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</si>
  <si>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</si>
  <si>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</si>
  <si>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</si>
  <si>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</si>
  <si>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</si>
  <si>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</si>
  <si>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</si>
  <si>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</si>
  <si>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</si>
  <si>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</si>
  <si>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</si>
  <si>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t>冷木色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</si>
  <si>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</si>
  <si>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</si>
  <si>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</si>
  <si>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</si>
  <si>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</si>
  <si>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</si>
  <si>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</si>
  <si>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1.后兜口起窝</t>
  </si>
  <si>
    <t>2.码边断线</t>
  </si>
  <si>
    <t>3.合拼片有抻吃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</si>
  <si>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</si>
  <si>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</si>
  <si>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</si>
  <si>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</si>
  <si>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</si>
  <si>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</si>
  <si>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</si>
  <si>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</si>
  <si>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</si>
  <si>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</si>
  <si>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</si>
  <si>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</si>
  <si>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</si>
  <si>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</si>
  <si>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2022.10.11</t>
  </si>
  <si>
    <t>张爱萍</t>
  </si>
  <si>
    <t>QC规格测量表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</si>
  <si>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</si>
  <si>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</si>
  <si>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</si>
  <si>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</si>
  <si>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</si>
  <si>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</si>
  <si>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</si>
  <si>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</si>
  <si>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</si>
  <si>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</si>
  <si>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</si>
  <si>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</si>
  <si>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</si>
  <si>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+1/-0.5</t>
  </si>
  <si>
    <t>+0.5/-1</t>
  </si>
  <si>
    <t>腰围 平量</t>
  </si>
  <si>
    <t>0/-1</t>
  </si>
  <si>
    <t>臀围</t>
  </si>
  <si>
    <t>0/0</t>
  </si>
  <si>
    <t>腿围/2</t>
  </si>
  <si>
    <t>-0.5/-0.5</t>
  </si>
  <si>
    <t>膝围/2</t>
  </si>
  <si>
    <t>脚口/2</t>
  </si>
  <si>
    <t>前裆长 含腰</t>
  </si>
  <si>
    <t>-0.5/-1</t>
  </si>
  <si>
    <t>-0.7/-1</t>
  </si>
  <si>
    <t>后裆长 含腰</t>
  </si>
  <si>
    <t xml:space="preserve">     初期请洗测2-3件，有问题的另加测量数量。</t>
  </si>
  <si>
    <t>验货时间：2022.10.12</t>
  </si>
  <si>
    <t>跟单QC:周苑</t>
  </si>
  <si>
    <t>工厂负责人：</t>
  </si>
  <si>
    <t>QC出货报告书</t>
  </si>
  <si>
    <t>产品名称</t>
  </si>
  <si>
    <t>合同日期</t>
  </si>
  <si>
    <t>2022.11.30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</si>
  <si>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</si>
  <si>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</si>
  <si>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</si>
  <si>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</si>
  <si>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</si>
  <si>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</si>
  <si>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</si>
  <si>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</si>
  <si>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</si>
  <si>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</si>
  <si>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</si>
  <si>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</si>
  <si>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</si>
  <si>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</si>
  <si>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</si>
  <si>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</si>
  <si>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</si>
  <si>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</si>
  <si>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</si>
  <si>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</si>
  <si>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</si>
  <si>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</si>
  <si>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</si>
  <si>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</si>
  <si>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</si>
  <si>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</si>
  <si>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</si>
  <si>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</si>
  <si>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</si>
  <si>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</si>
  <si>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</si>
  <si>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</si>
  <si>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</si>
  <si>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②检验明细：黑色：41、44、49、54、58、59、</t>
  </si>
  <si>
    <t>冷木灰：64、62、63、65</t>
  </si>
  <si>
    <t>深灰：66、67、70、71、72、76</t>
  </si>
  <si>
    <t>共抽验16箱，每箱5件，共：80件</t>
  </si>
  <si>
    <t>情况说明：</t>
  </si>
  <si>
    <t xml:space="preserve">【问题点描述】  </t>
  </si>
  <si>
    <t>1.合侧缝吃皱2件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</si>
  <si>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</si>
  <si>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</si>
  <si>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</si>
  <si>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</si>
  <si>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</si>
  <si>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</si>
  <si>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</si>
  <si>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此订单分三次出货，此次出货1227件，按照AQL2.5的抽验要求，抽验80件，不良数量2件，可以出货</t>
  </si>
  <si>
    <t>服装QC部门</t>
  </si>
  <si>
    <t>检验人</t>
  </si>
  <si>
    <t>2022.10.25</t>
  </si>
  <si>
    <t>冷木灰</t>
  </si>
  <si>
    <t>+2+2</t>
  </si>
  <si>
    <t>+0.30</t>
  </si>
  <si>
    <t>-0.5+0.8</t>
  </si>
  <si>
    <t>+1+0.8</t>
  </si>
  <si>
    <t>+1.5+0.8</t>
  </si>
  <si>
    <t>00</t>
  </si>
  <si>
    <t>-10</t>
  </si>
  <si>
    <t>-1-1</t>
  </si>
  <si>
    <t>-0.50</t>
  </si>
  <si>
    <t>0+0.4</t>
  </si>
  <si>
    <t>-1-1.5</t>
  </si>
  <si>
    <t>0-0.4</t>
  </si>
  <si>
    <t>-0.2-0.3</t>
  </si>
  <si>
    <t>0+0.3</t>
  </si>
  <si>
    <t>0+0.2</t>
  </si>
  <si>
    <t>-0.2+0.2</t>
  </si>
  <si>
    <t>0+0.5</t>
  </si>
  <si>
    <t>-0.4-0.5</t>
  </si>
  <si>
    <t>-0.5-0.5</t>
  </si>
  <si>
    <t>-0.5-0.3</t>
  </si>
  <si>
    <t>-0.30</t>
  </si>
  <si>
    <t>-0.4-0.2</t>
  </si>
  <si>
    <t>-0.9-0.4</t>
  </si>
  <si>
    <t>0-0.7</t>
  </si>
  <si>
    <t>-0.80</t>
  </si>
  <si>
    <t>0-0.8</t>
  </si>
  <si>
    <t>-0.4-0.4</t>
  </si>
  <si>
    <t>+0.4-0.2</t>
  </si>
  <si>
    <t>验货时间：2022.10.25</t>
  </si>
  <si>
    <t>2022.12.1</t>
  </si>
  <si>
    <t>俄罗斯S德州</t>
  </si>
  <si>
    <t>俄罗斯K德州</t>
  </si>
  <si>
    <t>CGDD22110100015</t>
  </si>
  <si>
    <t>②检验明细：黑色：3、6、9、12、15、17</t>
  </si>
  <si>
    <t>冷木灰：20、22、25、28、29、33、36、</t>
  </si>
  <si>
    <t>深灰：37、38、40</t>
  </si>
  <si>
    <t>共抽验16箱，每箱5件，合计：80件</t>
  </si>
  <si>
    <t>少量线头</t>
  </si>
  <si>
    <t>此订单分三次出货，此次出货1295件，按照AQL2.5的抽验要求，抽验80件，不良数量0件，可以出货</t>
  </si>
  <si>
    <t>2022.10.28</t>
  </si>
  <si>
    <t>验货时间：2022.10.28</t>
  </si>
  <si>
    <t>2022.12.31</t>
  </si>
  <si>
    <t>CGDD22110100016</t>
  </si>
  <si>
    <t>②检验明细：</t>
  </si>
  <si>
    <t>黑色：80、81、83、85、87、90、92、95、96、97、98、</t>
  </si>
  <si>
    <t>共抽验11箱，每箱8件，合计：88件</t>
  </si>
  <si>
    <t>1.少量线头</t>
  </si>
  <si>
    <t>2.脏污1件</t>
  </si>
  <si>
    <t>此订单分三次出货，此次出货722件，按照AQL2.5的抽验要求，抽验80件，不良数量1件，可以出货</t>
  </si>
  <si>
    <t>2022.11.1</t>
  </si>
  <si>
    <t>验货时间：2022.11.1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</si>
  <si>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</si>
  <si>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</si>
  <si>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</si>
  <si>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</si>
  <si>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</si>
  <si>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</si>
  <si>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</si>
  <si>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</si>
  <si>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</si>
  <si>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</si>
  <si>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</si>
  <si>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</si>
  <si>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</si>
  <si>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</si>
  <si>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</si>
  <si>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</si>
  <si>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</si>
  <si>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D211007013-168M</t>
  </si>
  <si>
    <t>G22ss4030</t>
  </si>
  <si>
    <t>经纬</t>
  </si>
  <si>
    <t>YES</t>
  </si>
  <si>
    <t>D211007013-131M</t>
  </si>
  <si>
    <t>2203249-07/B-139M</t>
  </si>
  <si>
    <t>D2203028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</si>
  <si>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</si>
  <si>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</si>
  <si>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</si>
  <si>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</si>
  <si>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</si>
  <si>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</si>
  <si>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</si>
  <si>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</si>
  <si>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</si>
  <si>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</si>
  <si>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</si>
  <si>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</si>
  <si>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D211007013</t>
  </si>
  <si>
    <t>轻度段差</t>
  </si>
  <si>
    <t>D211007014</t>
  </si>
  <si>
    <t>D220908001</t>
  </si>
  <si>
    <t>测试人签名：宋修屹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</si>
  <si>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</si>
  <si>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</si>
  <si>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</si>
  <si>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</si>
  <si>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</si>
  <si>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</si>
  <si>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</si>
  <si>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</si>
  <si>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</si>
  <si>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</si>
  <si>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石狮经纬</t>
  </si>
  <si>
    <t>G22SS4030</t>
  </si>
  <si>
    <t>19SS黑色/22SS/23SS冷木灰</t>
  </si>
  <si>
    <t>TAMAL81029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</si>
  <si>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</si>
  <si>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</si>
  <si>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</si>
  <si>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</si>
  <si>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</si>
  <si>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</si>
  <si>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</si>
  <si>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</si>
  <si>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</si>
  <si>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</si>
  <si>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</si>
  <si>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</si>
  <si>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</si>
  <si>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</si>
  <si>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</si>
  <si>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</si>
  <si>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</si>
  <si>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</si>
  <si>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</si>
  <si>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</si>
  <si>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</si>
  <si>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</si>
  <si>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制表时间：2022-7-11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</si>
  <si>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</si>
  <si>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</si>
  <si>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</si>
  <si>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</si>
  <si>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</si>
  <si>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</si>
  <si>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</si>
  <si>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</si>
  <si>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</si>
  <si>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</si>
  <si>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</si>
  <si>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</si>
  <si>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</si>
  <si>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</si>
  <si>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制表时间：2022.5.24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</si>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</sst>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_ "/>
  </numFmts>
  <fonts count="6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20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7" fillId="10" borderId="7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9" borderId="83" applyNumberFormat="0" applyFon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8" borderId="82" applyNumberFormat="0" applyAlignment="0" applyProtection="0">
      <alignment vertical="center"/>
    </xf>
    <xf numFmtId="0" fontId="41" fillId="8" borderId="79" applyNumberFormat="0" applyAlignment="0" applyProtection="0">
      <alignment vertical="center"/>
    </xf>
    <xf numFmtId="0" fontId="51" fillId="13" borderId="85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0" fillId="0" borderId="0">
      <alignment vertical="center"/>
    </xf>
    <xf numFmtId="0" fontId="27" fillId="0" borderId="0">
      <alignment vertical="center"/>
    </xf>
  </cellStyleXfs>
  <cellXfs count="3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/>
    <xf numFmtId="176" fontId="15" fillId="3" borderId="2" xfId="12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9" fontId="14" fillId="3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24" fillId="0" borderId="7" xfId="53" applyFont="1" applyFill="1" applyBorder="1" applyAlignment="1">
      <alignment horizontal="center"/>
    </xf>
    <xf numFmtId="0" fontId="24" fillId="0" borderId="2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4" fillId="0" borderId="12" xfId="53" applyFont="1" applyFill="1" applyBorder="1" applyAlignment="1">
      <alignment horizontal="center"/>
    </xf>
    <xf numFmtId="177" fontId="26" fillId="0" borderId="2" xfId="53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3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2" fillId="3" borderId="24" xfId="52" applyNumberFormat="1" applyFont="1" applyFill="1" applyBorder="1" applyAlignment="1">
      <alignment horizontal="center" vertic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6" xfId="52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7" fillId="0" borderId="0" xfId="50" applyFill="1" applyAlignment="1">
      <alignment horizontal="left" vertical="center"/>
    </xf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8" fillId="0" borderId="28" xfId="50" applyFont="1" applyFill="1" applyBorder="1" applyAlignment="1">
      <alignment horizontal="center" vertical="top"/>
    </xf>
    <xf numFmtId="0" fontId="29" fillId="0" borderId="29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vertical="center"/>
    </xf>
    <xf numFmtId="0" fontId="29" fillId="0" borderId="30" xfId="50" applyFont="1" applyFill="1" applyBorder="1" applyAlignment="1">
      <alignment vertical="center"/>
    </xf>
    <xf numFmtId="0" fontId="31" fillId="0" borderId="30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vertical="center"/>
    </xf>
    <xf numFmtId="0" fontId="30" fillId="0" borderId="14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left" vertical="center"/>
    </xf>
    <xf numFmtId="0" fontId="30" fillId="0" borderId="14" xfId="50" applyFont="1" applyFill="1" applyBorder="1" applyAlignment="1">
      <alignment horizontal="right"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vertical="center"/>
    </xf>
    <xf numFmtId="0" fontId="30" fillId="0" borderId="33" xfId="50" applyFont="1" applyFill="1" applyBorder="1" applyAlignment="1">
      <alignment horizontal="right" vertical="center"/>
    </xf>
    <xf numFmtId="0" fontId="29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center" vertical="center"/>
    </xf>
    <xf numFmtId="0" fontId="31" fillId="0" borderId="35" xfId="50" applyFont="1" applyFill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29" xfId="50" applyFont="1" applyFill="1" applyBorder="1" applyAlignment="1">
      <alignment vertical="center"/>
    </xf>
    <xf numFmtId="0" fontId="29" fillId="0" borderId="36" xfId="50" applyFont="1" applyFill="1" applyBorder="1" applyAlignment="1">
      <alignment vertical="center"/>
    </xf>
    <xf numFmtId="0" fontId="31" fillId="0" borderId="36" xfId="50" applyFont="1" applyFill="1" applyBorder="1" applyAlignment="1">
      <alignment horizontal="left" vertical="center"/>
    </xf>
    <xf numFmtId="0" fontId="31" fillId="0" borderId="37" xfId="50" applyFont="1" applyFill="1" applyBorder="1" applyAlignment="1">
      <alignment horizontal="center"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vertical="center"/>
    </xf>
    <xf numFmtId="0" fontId="31" fillId="0" borderId="39" xfId="50" applyFont="1" applyFill="1" applyBorder="1" applyAlignment="1">
      <alignment horizontal="center" vertical="center"/>
    </xf>
    <xf numFmtId="0" fontId="31" fillId="0" borderId="40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29" fillId="0" borderId="32" xfId="50" applyFont="1" applyFill="1" applyBorder="1" applyAlignment="1">
      <alignment horizontal="left" vertical="center"/>
    </xf>
    <xf numFmtId="0" fontId="27" fillId="0" borderId="34" xfId="50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center" vertical="center"/>
    </xf>
    <xf numFmtId="0" fontId="29" fillId="0" borderId="43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58" fontId="31" fillId="0" borderId="34" xfId="50" applyNumberFormat="1" applyFont="1" applyFill="1" applyBorder="1" applyAlignment="1">
      <alignment vertical="center"/>
    </xf>
    <xf numFmtId="0" fontId="29" fillId="0" borderId="34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center" vertical="center"/>
    </xf>
    <xf numFmtId="0" fontId="29" fillId="0" borderId="48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center" vertical="center"/>
    </xf>
    <xf numFmtId="0" fontId="31" fillId="0" borderId="51" xfId="50" applyFont="1" applyFill="1" applyBorder="1" applyAlignment="1">
      <alignment horizontal="center" vertical="center"/>
    </xf>
    <xf numFmtId="0" fontId="23" fillId="0" borderId="51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 wrapText="1"/>
    </xf>
    <xf numFmtId="0" fontId="27" fillId="0" borderId="49" xfId="50" applyFill="1" applyBorder="1" applyAlignment="1">
      <alignment horizontal="center" vertical="center"/>
    </xf>
    <xf numFmtId="0" fontId="29" fillId="0" borderId="50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left" vertical="center"/>
    </xf>
    <xf numFmtId="0" fontId="31" fillId="0" borderId="52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29" fillId="0" borderId="0" xfId="50" applyFont="1" applyFill="1" applyAlignment="1">
      <alignment horizontal="center" vertical="center"/>
    </xf>
    <xf numFmtId="0" fontId="29" fillId="0" borderId="35" xfId="50" applyFont="1" applyFill="1" applyBorder="1" applyAlignment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21" fillId="3" borderId="7" xfId="51" applyFont="1" applyFill="1" applyBorder="1" applyAlignment="1" applyProtection="1">
      <alignment horizontal="center" vertical="center"/>
    </xf>
    <xf numFmtId="0" fontId="22" fillId="3" borderId="53" xfId="52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28" xfId="50" applyFont="1" applyBorder="1" applyAlignment="1">
      <alignment horizontal="center" vertical="top"/>
    </xf>
    <xf numFmtId="0" fontId="32" fillId="0" borderId="54" xfId="50" applyFont="1" applyBorder="1" applyAlignment="1">
      <alignment horizontal="left" vertical="center"/>
    </xf>
    <xf numFmtId="0" fontId="30" fillId="0" borderId="55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23" fillId="0" borderId="55" xfId="50" applyFont="1" applyBorder="1" applyAlignment="1">
      <alignment horizontal="left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47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47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14" fontId="30" fillId="0" borderId="14" xfId="50" applyNumberFormat="1" applyFont="1" applyBorder="1" applyAlignment="1">
      <alignment horizontal="center" vertical="center"/>
    </xf>
    <xf numFmtId="14" fontId="30" fillId="0" borderId="48" xfId="50" applyNumberFormat="1" applyFont="1" applyBorder="1" applyAlignment="1">
      <alignment horizontal="center" vertical="center"/>
    </xf>
    <xf numFmtId="0" fontId="23" fillId="0" borderId="31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30" fillId="0" borderId="48" xfId="50" applyFont="1" applyBorder="1" applyAlignment="1">
      <alignment vertical="center"/>
    </xf>
    <xf numFmtId="0" fontId="23" fillId="0" borderId="14" xfId="50" applyFont="1" applyBorder="1" applyAlignment="1">
      <alignment vertical="center"/>
    </xf>
    <xf numFmtId="0" fontId="30" fillId="0" borderId="39" xfId="50" applyFont="1" applyBorder="1" applyAlignment="1">
      <alignment horizontal="left" vertical="center"/>
    </xf>
    <xf numFmtId="0" fontId="30" fillId="0" borderId="51" xfId="50" applyFont="1" applyBorder="1" applyAlignment="1">
      <alignment horizontal="left" vertical="center"/>
    </xf>
    <xf numFmtId="0" fontId="27" fillId="0" borderId="14" xfId="50" applyFont="1" applyBorder="1" applyAlignment="1">
      <alignment vertical="center"/>
    </xf>
    <xf numFmtId="0" fontId="23" fillId="0" borderId="32" xfId="50" applyFont="1" applyBorder="1" applyAlignment="1">
      <alignment vertical="center"/>
    </xf>
    <xf numFmtId="0" fontId="23" fillId="0" borderId="32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14" fontId="30" fillId="0" borderId="34" xfId="50" applyNumberFormat="1" applyFont="1" applyBorder="1" applyAlignment="1">
      <alignment horizontal="center" vertical="center"/>
    </xf>
    <xf numFmtId="14" fontId="30" fillId="0" borderId="49" xfId="50" applyNumberFormat="1" applyFont="1" applyBorder="1" applyAlignment="1">
      <alignment horizontal="center" vertical="center"/>
    </xf>
    <xf numFmtId="0" fontId="23" fillId="0" borderId="56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32" fillId="0" borderId="58" xfId="50" applyFont="1" applyBorder="1" applyAlignment="1">
      <alignment horizontal="left" vertical="center"/>
    </xf>
    <xf numFmtId="0" fontId="23" fillId="0" borderId="59" xfId="50" applyFont="1" applyBorder="1" applyAlignment="1">
      <alignment vertical="center"/>
    </xf>
    <xf numFmtId="0" fontId="27" fillId="0" borderId="36" xfId="50" applyFont="1" applyBorder="1" applyAlignment="1">
      <alignment horizontal="left" vertical="center"/>
    </xf>
    <xf numFmtId="0" fontId="30" fillId="0" borderId="36" xfId="50" applyFont="1" applyBorder="1" applyAlignment="1">
      <alignment horizontal="left" vertical="center"/>
    </xf>
    <xf numFmtId="0" fontId="27" fillId="0" borderId="36" xfId="50" applyFont="1" applyBorder="1" applyAlignment="1">
      <alignment vertical="center"/>
    </xf>
    <xf numFmtId="0" fontId="23" fillId="0" borderId="36" xfId="50" applyFont="1" applyBorder="1" applyAlignment="1">
      <alignment vertical="center"/>
    </xf>
    <xf numFmtId="0" fontId="27" fillId="0" borderId="14" xfId="50" applyFont="1" applyBorder="1" applyAlignment="1">
      <alignment horizontal="left" vertical="center"/>
    </xf>
    <xf numFmtId="0" fontId="23" fillId="0" borderId="59" xfId="50" applyFont="1" applyBorder="1" applyAlignment="1">
      <alignment horizontal="center" vertical="center"/>
    </xf>
    <xf numFmtId="0" fontId="30" fillId="0" borderId="36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3" fillId="0" borderId="14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23" fillId="0" borderId="44" xfId="50" applyFont="1" applyBorder="1" applyAlignment="1">
      <alignment horizontal="left" vertical="center" wrapText="1"/>
    </xf>
    <xf numFmtId="0" fontId="23" fillId="0" borderId="45" xfId="50" applyFont="1" applyBorder="1" applyAlignment="1">
      <alignment horizontal="left" vertical="center" wrapText="1"/>
    </xf>
    <xf numFmtId="0" fontId="23" fillId="0" borderId="59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34" fillId="0" borderId="60" xfId="50" applyFont="1" applyBorder="1" applyAlignment="1">
      <alignment horizontal="left" vertical="center" wrapText="1"/>
    </xf>
    <xf numFmtId="0" fontId="30" fillId="0" borderId="31" xfId="50" applyFont="1" applyBorder="1" applyAlignment="1">
      <alignment horizontal="left" vertical="center"/>
    </xf>
    <xf numFmtId="9" fontId="30" fillId="0" borderId="14" xfId="50" applyNumberFormat="1" applyFont="1" applyBorder="1" applyAlignment="1">
      <alignment horizontal="center" vertical="center"/>
    </xf>
    <xf numFmtId="0" fontId="32" fillId="0" borderId="57" xfId="0" applyFont="1" applyBorder="1" applyAlignment="1">
      <alignment horizontal="left" vertical="center"/>
    </xf>
    <xf numFmtId="0" fontId="32" fillId="0" borderId="58" xfId="0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38" xfId="50" applyNumberFormat="1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9" fontId="30" fillId="0" borderId="45" xfId="50" applyNumberFormat="1" applyFont="1" applyBorder="1" applyAlignment="1">
      <alignment horizontal="left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61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63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32" fillId="0" borderId="54" xfId="50" applyFont="1" applyBorder="1" applyAlignment="1">
      <alignment vertical="center"/>
    </xf>
    <xf numFmtId="0" fontId="35" fillId="0" borderId="58" xfId="50" applyFont="1" applyBorder="1" applyAlignment="1">
      <alignment horizontal="center" vertical="center"/>
    </xf>
    <xf numFmtId="0" fontId="32" fillId="0" borderId="55" xfId="50" applyFont="1" applyBorder="1" applyAlignment="1">
      <alignment vertical="center"/>
    </xf>
    <xf numFmtId="0" fontId="30" fillId="0" borderId="64" xfId="50" applyFont="1" applyBorder="1" applyAlignment="1">
      <alignment vertical="center"/>
    </xf>
    <xf numFmtId="0" fontId="32" fillId="0" borderId="64" xfId="50" applyFont="1" applyBorder="1" applyAlignment="1">
      <alignment vertical="center"/>
    </xf>
    <xf numFmtId="58" fontId="27" fillId="0" borderId="55" xfId="50" applyNumberFormat="1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30" fillId="0" borderId="56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27" fillId="0" borderId="64" xfId="50" applyFont="1" applyBorder="1" applyAlignment="1">
      <alignment vertical="center"/>
    </xf>
    <xf numFmtId="0" fontId="27" fillId="0" borderId="55" xfId="50" applyFont="1" applyBorder="1" applyAlignment="1">
      <alignment horizontal="center" vertical="center"/>
    </xf>
    <xf numFmtId="0" fontId="27" fillId="0" borderId="65" xfId="50" applyFont="1" applyBorder="1" applyAlignment="1">
      <alignment horizontal="center" vertical="center"/>
    </xf>
    <xf numFmtId="0" fontId="30" fillId="0" borderId="34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/>
    </xf>
    <xf numFmtId="0" fontId="32" fillId="0" borderId="67" xfId="50" applyFont="1" applyBorder="1" applyAlignment="1">
      <alignment horizontal="left" vertical="center"/>
    </xf>
    <xf numFmtId="0" fontId="30" fillId="0" borderId="68" xfId="50" applyFont="1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52" xfId="50" applyFont="1" applyBorder="1" applyAlignment="1">
      <alignment horizontal="left" vertical="center" wrapText="1"/>
    </xf>
    <xf numFmtId="0" fontId="23" fillId="0" borderId="68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36" fillId="0" borderId="48" xfId="50" applyFont="1" applyBorder="1" applyAlignment="1">
      <alignment horizontal="left" vertical="center" wrapText="1"/>
    </xf>
    <xf numFmtId="0" fontId="36" fillId="0" borderId="48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9" fontId="30" fillId="0" borderId="50" xfId="50" applyNumberFormat="1" applyFont="1" applyBorder="1" applyAlignment="1">
      <alignment horizontal="left" vertical="center"/>
    </xf>
    <xf numFmtId="9" fontId="30" fillId="0" borderId="52" xfId="50" applyNumberFormat="1" applyFont="1" applyBorder="1" applyAlignment="1">
      <alignment horizontal="left" vertical="center"/>
    </xf>
    <xf numFmtId="0" fontId="29" fillId="0" borderId="68" xfId="50" applyFont="1" applyFill="1" applyBorder="1" applyAlignment="1">
      <alignment horizontal="left" vertical="center"/>
    </xf>
    <xf numFmtId="0" fontId="29" fillId="0" borderId="52" xfId="50" applyFont="1" applyFill="1" applyBorder="1" applyAlignment="1">
      <alignment horizontal="left" vertical="center"/>
    </xf>
    <xf numFmtId="0" fontId="30" fillId="0" borderId="69" xfId="50" applyFont="1" applyFill="1" applyBorder="1" applyAlignment="1">
      <alignment horizontal="left" vertical="center"/>
    </xf>
    <xf numFmtId="0" fontId="30" fillId="0" borderId="51" xfId="50" applyFont="1" applyFill="1" applyBorder="1" applyAlignment="1">
      <alignment horizontal="left" vertical="center"/>
    </xf>
    <xf numFmtId="0" fontId="23" fillId="0" borderId="52" xfId="50" applyFont="1" applyFill="1" applyBorder="1" applyAlignment="1">
      <alignment horizontal="left" vertical="center"/>
    </xf>
    <xf numFmtId="0" fontId="32" fillId="0" borderId="70" xfId="50" applyFont="1" applyBorder="1" applyAlignment="1">
      <alignment horizontal="center" vertical="center"/>
    </xf>
    <xf numFmtId="0" fontId="30" fillId="0" borderId="64" xfId="50" applyFont="1" applyBorder="1" applyAlignment="1">
      <alignment horizontal="center" vertical="center"/>
    </xf>
    <xf numFmtId="0" fontId="30" fillId="0" borderId="66" xfId="50" applyFont="1" applyBorder="1" applyAlignment="1">
      <alignment horizontal="center" vertical="center"/>
    </xf>
    <xf numFmtId="0" fontId="30" fillId="0" borderId="66" xfId="50" applyFont="1" applyFill="1" applyBorder="1" applyAlignment="1">
      <alignment horizontal="left" vertical="center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43950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43950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9975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9975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9975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0450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67450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674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674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67450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67450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674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2165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43990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6815" y="12954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362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01215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6250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43500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43500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6250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43500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1950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1950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5175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1950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2165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29865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29865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491490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29965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53690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29125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15565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5175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5175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01115" y="222885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44040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2165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0586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63015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57675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82165" y="1428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7148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26745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65810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3243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323850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816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323850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816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3243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323850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816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06755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409575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672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86765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957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3296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9981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9046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4243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9968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9968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4243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9968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3813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3813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7136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3813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991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0001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0001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491490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8531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7136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7136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0001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991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991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1386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73" customWidth="1"/>
    <col min="3" max="3" width="10.125" customWidth="1"/>
  </cols>
  <sheetData>
    <row r="1" ht="21" customHeight="1" spans="1:2">
      <c r="A1" s="374"/>
      <c r="B1" s="375" t="s">
        <v>0</v>
      </c>
    </row>
    <row r="2" spans="1:2">
      <c r="A2" s="7">
        <v>1</v>
      </c>
      <c r="B2" s="376" t="s">
        <v>1</v>
      </c>
    </row>
    <row r="3" spans="1:2">
      <c r="A3" s="7">
        <v>2</v>
      </c>
      <c r="B3" s="376" t="s">
        <v>2</v>
      </c>
    </row>
    <row r="4" spans="1:2">
      <c r="A4" s="7">
        <v>3</v>
      </c>
      <c r="B4" s="376" t="s">
        <v>3</v>
      </c>
    </row>
    <row r="5" spans="1:2">
      <c r="A5" s="7">
        <v>4</v>
      </c>
      <c r="B5" s="376" t="s">
        <v>4</v>
      </c>
    </row>
    <row r="6" spans="1:2">
      <c r="A6" s="7">
        <v>5</v>
      </c>
      <c r="B6" s="376" t="s">
        <v>5</v>
      </c>
    </row>
    <row r="7" spans="1:2">
      <c r="A7" s="7">
        <v>6</v>
      </c>
      <c r="B7" s="376" t="s">
        <v>6</v>
      </c>
    </row>
    <row r="8" s="372" customFormat="1" ht="15" customHeight="1" spans="1:2">
      <c r="A8" s="377">
        <v>7</v>
      </c>
      <c r="B8" s="378" t="s">
        <v>7</v>
      </c>
    </row>
    <row r="9" ht="18.95" customHeight="1" spans="1:2">
      <c r="A9" s="374"/>
      <c r="B9" s="379" t="s">
        <v>8</v>
      </c>
    </row>
    <row r="10" ht="15.95" customHeight="1" spans="1:2">
      <c r="A10" s="7">
        <v>1</v>
      </c>
      <c r="B10" s="380" t="s">
        <v>9</v>
      </c>
    </row>
    <row r="11" spans="1:2">
      <c r="A11" s="7">
        <v>2</v>
      </c>
      <c r="B11" s="376" t="s">
        <v>10</v>
      </c>
    </row>
    <row r="12" spans="1:2">
      <c r="A12" s="7">
        <v>3</v>
      </c>
      <c r="B12" s="378" t="s">
        <v>11</v>
      </c>
    </row>
    <row r="13" spans="1:2">
      <c r="A13" s="7">
        <v>4</v>
      </c>
      <c r="B13" s="376" t="s">
        <v>12</v>
      </c>
    </row>
    <row r="14" spans="1:2">
      <c r="A14" s="7">
        <v>5</v>
      </c>
      <c r="B14" s="376" t="s">
        <v>13</v>
      </c>
    </row>
    <row r="15" spans="1:2">
      <c r="A15" s="7">
        <v>6</v>
      </c>
      <c r="B15" s="376" t="s">
        <v>14</v>
      </c>
    </row>
    <row r="16" spans="1:2">
      <c r="A16" s="7">
        <v>7</v>
      </c>
      <c r="B16" s="376" t="s">
        <v>15</v>
      </c>
    </row>
    <row r="17" spans="1:2">
      <c r="A17" s="7">
        <v>8</v>
      </c>
      <c r="B17" s="376" t="s">
        <v>16</v>
      </c>
    </row>
    <row r="18" spans="1:2">
      <c r="A18" s="7">
        <v>9</v>
      </c>
      <c r="B18" s="376" t="s">
        <v>17</v>
      </c>
    </row>
    <row r="19" spans="1:2">
      <c r="A19" s="7"/>
      <c r="B19" s="376"/>
    </row>
    <row r="20" ht="20.25" spans="1:2">
      <c r="A20" s="374"/>
      <c r="B20" s="375" t="s">
        <v>18</v>
      </c>
    </row>
    <row r="21" spans="1:2">
      <c r="A21" s="7">
        <v>1</v>
      </c>
      <c r="B21" s="381" t="s">
        <v>19</v>
      </c>
    </row>
    <row r="22" spans="1:2">
      <c r="A22" s="7">
        <v>2</v>
      </c>
      <c r="B22" s="376" t="s">
        <v>20</v>
      </c>
    </row>
    <row r="23" spans="1:2">
      <c r="A23" s="7">
        <v>3</v>
      </c>
      <c r="B23" s="376" t="s">
        <v>21</v>
      </c>
    </row>
    <row r="24" spans="1:2">
      <c r="A24" s="7">
        <v>4</v>
      </c>
      <c r="B24" s="376" t="s">
        <v>22</v>
      </c>
    </row>
    <row r="25" spans="1:2">
      <c r="A25" s="7">
        <v>5</v>
      </c>
      <c r="B25" s="376" t="s">
        <v>23</v>
      </c>
    </row>
    <row r="26" spans="1:2">
      <c r="A26" s="7">
        <v>6</v>
      </c>
      <c r="B26" s="376" t="s">
        <v>24</v>
      </c>
    </row>
    <row r="27" spans="1:2">
      <c r="A27" s="7">
        <v>7</v>
      </c>
      <c r="B27" s="376" t="s">
        <v>25</v>
      </c>
    </row>
    <row r="28" spans="1:2">
      <c r="A28" s="7">
        <v>8</v>
      </c>
      <c r="B28" s="376" t="s">
        <v>26</v>
      </c>
    </row>
    <row r="29" spans="1:2">
      <c r="A29" s="7"/>
      <c r="B29" s="376"/>
    </row>
    <row r="30" ht="20.25" spans="1:2">
      <c r="A30" s="374"/>
      <c r="B30" s="375" t="s">
        <v>27</v>
      </c>
    </row>
    <row r="31" spans="1:2">
      <c r="A31" s="7">
        <v>1</v>
      </c>
      <c r="B31" s="381" t="s">
        <v>28</v>
      </c>
    </row>
    <row r="32" spans="1:2">
      <c r="A32" s="7">
        <v>2</v>
      </c>
      <c r="B32" s="376" t="s">
        <v>29</v>
      </c>
    </row>
    <row r="33" spans="1:2">
      <c r="A33" s="7">
        <v>3</v>
      </c>
      <c r="B33" s="376" t="s">
        <v>30</v>
      </c>
    </row>
    <row r="34" spans="1:2">
      <c r="A34" s="7">
        <v>4</v>
      </c>
      <c r="B34" s="376" t="s">
        <v>31</v>
      </c>
    </row>
    <row r="35" spans="1:2">
      <c r="A35" s="7">
        <v>5</v>
      </c>
      <c r="B35" s="376" t="s">
        <v>32</v>
      </c>
    </row>
    <row r="36" spans="1:2">
      <c r="A36" s="7">
        <v>6</v>
      </c>
      <c r="B36" s="376" t="s">
        <v>33</v>
      </c>
    </row>
    <row r="37" spans="1:2">
      <c r="A37" s="7">
        <v>7</v>
      </c>
      <c r="B37" s="376" t="s">
        <v>34</v>
      </c>
    </row>
    <row r="38" spans="1:2">
      <c r="A38" s="7"/>
      <c r="B38" s="376"/>
    </row>
    <row r="40" spans="1:2">
      <c r="A40" s="382" t="s">
        <v>35</v>
      </c>
      <c r="B40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7" sqref="J17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9" t="s">
        <v>58</v>
      </c>
      <c r="J2" s="113" t="s">
        <v>59</v>
      </c>
      <c r="K2" s="113"/>
      <c r="L2" s="113"/>
      <c r="M2" s="113"/>
      <c r="N2" s="140"/>
    </row>
    <row r="3" s="109" customFormat="1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41" t="s">
        <v>153</v>
      </c>
      <c r="J3" s="141"/>
      <c r="K3" s="141"/>
      <c r="L3" s="141"/>
      <c r="M3" s="141"/>
      <c r="N3" s="142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s="109" customFormat="1" ht="29.1" customHeight="1" spans="1:14">
      <c r="A5" s="116"/>
      <c r="B5" s="121" t="s">
        <v>156</v>
      </c>
      <c r="C5" s="122" t="s">
        <v>157</v>
      </c>
      <c r="D5" s="123" t="s">
        <v>158</v>
      </c>
      <c r="E5" s="122" t="s">
        <v>159</v>
      </c>
      <c r="F5" s="122" t="s">
        <v>160</v>
      </c>
      <c r="G5" s="122" t="s">
        <v>161</v>
      </c>
      <c r="H5" s="118"/>
      <c r="I5" s="143" t="s">
        <v>121</v>
      </c>
      <c r="J5" s="143" t="s">
        <v>122</v>
      </c>
      <c r="K5" s="143" t="s">
        <v>237</v>
      </c>
      <c r="L5" s="143" t="s">
        <v>122</v>
      </c>
      <c r="M5" s="143" t="s">
        <v>121</v>
      </c>
      <c r="N5" s="143" t="s">
        <v>237</v>
      </c>
    </row>
    <row r="6" s="109" customFormat="1" ht="29.1" customHeight="1" spans="1:14">
      <c r="A6" s="124" t="s">
        <v>163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4" t="s">
        <v>238</v>
      </c>
      <c r="J6" s="144" t="s">
        <v>239</v>
      </c>
      <c r="K6" s="144" t="s">
        <v>239</v>
      </c>
      <c r="L6" s="144" t="s">
        <v>240</v>
      </c>
      <c r="M6" s="144" t="s">
        <v>241</v>
      </c>
      <c r="N6" s="145" t="s">
        <v>242</v>
      </c>
    </row>
    <row r="7" s="109" customFormat="1" ht="29.1" customHeight="1" spans="1:14">
      <c r="A7" s="124" t="s">
        <v>166</v>
      </c>
      <c r="B7" s="125">
        <f>C7-4</f>
        <v>78</v>
      </c>
      <c r="C7" s="125">
        <f>D7-4</f>
        <v>82</v>
      </c>
      <c r="D7" s="126">
        <v>86</v>
      </c>
      <c r="E7" s="125">
        <f>D7+4</f>
        <v>90</v>
      </c>
      <c r="F7" s="125">
        <f>E7+5</f>
        <v>95</v>
      </c>
      <c r="G7" s="125">
        <f>F7+6</f>
        <v>101</v>
      </c>
      <c r="H7" s="118"/>
      <c r="I7" s="146" t="s">
        <v>243</v>
      </c>
      <c r="J7" s="146" t="s">
        <v>244</v>
      </c>
      <c r="K7" s="146" t="s">
        <v>245</v>
      </c>
      <c r="L7" s="146" t="s">
        <v>244</v>
      </c>
      <c r="M7" s="146" t="s">
        <v>246</v>
      </c>
      <c r="N7" s="147" t="s">
        <v>244</v>
      </c>
    </row>
    <row r="8" s="109" customFormat="1" ht="29.1" customHeight="1" spans="1:14">
      <c r="A8" s="124" t="s">
        <v>168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6" t="s">
        <v>247</v>
      </c>
      <c r="J8" s="146" t="s">
        <v>244</v>
      </c>
      <c r="K8" s="146" t="s">
        <v>245</v>
      </c>
      <c r="L8" s="146" t="s">
        <v>248</v>
      </c>
      <c r="M8" s="146" t="s">
        <v>244</v>
      </c>
      <c r="N8" s="148" t="s">
        <v>243</v>
      </c>
    </row>
    <row r="9" s="109" customFormat="1" ht="29.1" customHeight="1" spans="1:14">
      <c r="A9" s="124" t="s">
        <v>170</v>
      </c>
      <c r="B9" s="125">
        <f>C9-2.3/2</f>
        <v>30.2</v>
      </c>
      <c r="C9" s="125">
        <f>D9-2.3/2</f>
        <v>31.35</v>
      </c>
      <c r="D9" s="126">
        <v>32.5</v>
      </c>
      <c r="E9" s="125">
        <f t="shared" ref="E9:G9" si="2">D9+2.6/2</f>
        <v>33.8</v>
      </c>
      <c r="F9" s="125">
        <f t="shared" si="2"/>
        <v>35.1</v>
      </c>
      <c r="G9" s="125">
        <f t="shared" si="2"/>
        <v>36.4</v>
      </c>
      <c r="H9" s="118"/>
      <c r="I9" s="144" t="s">
        <v>243</v>
      </c>
      <c r="J9" s="144" t="s">
        <v>249</v>
      </c>
      <c r="K9" s="144" t="s">
        <v>243</v>
      </c>
      <c r="L9" s="144" t="s">
        <v>250</v>
      </c>
      <c r="M9" s="144" t="s">
        <v>251</v>
      </c>
      <c r="N9" s="149" t="s">
        <v>252</v>
      </c>
    </row>
    <row r="10" s="109" customFormat="1" ht="29.1" customHeight="1" spans="1:14">
      <c r="A10" s="124" t="s">
        <v>172</v>
      </c>
      <c r="B10" s="125">
        <f>C10-0.7</f>
        <v>22.6</v>
      </c>
      <c r="C10" s="125">
        <f>D10-0.7</f>
        <v>23.3</v>
      </c>
      <c r="D10" s="126">
        <v>24</v>
      </c>
      <c r="E10" s="125">
        <f>D10+0.7</f>
        <v>24.7</v>
      </c>
      <c r="F10" s="125">
        <f>E10+0.7</f>
        <v>25.4</v>
      </c>
      <c r="G10" s="125">
        <f>F10+0.9</f>
        <v>26.3</v>
      </c>
      <c r="H10" s="118"/>
      <c r="I10" s="146" t="s">
        <v>243</v>
      </c>
      <c r="J10" s="146" t="s">
        <v>243</v>
      </c>
      <c r="K10" s="146" t="s">
        <v>243</v>
      </c>
      <c r="L10" s="146" t="s">
        <v>253</v>
      </c>
      <c r="M10" s="146" t="s">
        <v>252</v>
      </c>
      <c r="N10" s="148" t="s">
        <v>254</v>
      </c>
    </row>
    <row r="11" s="109" customFormat="1" ht="29.1" customHeight="1" spans="1:14">
      <c r="A11" s="124" t="s">
        <v>173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6" t="s">
        <v>243</v>
      </c>
      <c r="J11" s="146" t="s">
        <v>255</v>
      </c>
      <c r="K11" s="146" t="s">
        <v>256</v>
      </c>
      <c r="L11" s="146" t="s">
        <v>257</v>
      </c>
      <c r="M11" s="146" t="s">
        <v>258</v>
      </c>
      <c r="N11" s="148" t="s">
        <v>259</v>
      </c>
    </row>
    <row r="12" s="109" customFormat="1" ht="29.1" customHeight="1" spans="1:14">
      <c r="A12" s="124" t="s">
        <v>174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6" t="s">
        <v>243</v>
      </c>
      <c r="J12" s="146" t="s">
        <v>260</v>
      </c>
      <c r="K12" s="146" t="s">
        <v>261</v>
      </c>
      <c r="L12" s="146" t="s">
        <v>262</v>
      </c>
      <c r="M12" s="146" t="s">
        <v>263</v>
      </c>
      <c r="N12" s="148" t="s">
        <v>264</v>
      </c>
    </row>
    <row r="13" s="109" customFormat="1" ht="29.1" customHeight="1" spans="1:14">
      <c r="A13" s="124" t="s">
        <v>177</v>
      </c>
      <c r="B13" s="125">
        <f>C13-0.9</f>
        <v>40.2</v>
      </c>
      <c r="C13" s="125">
        <f>D13-0.9</f>
        <v>41.1</v>
      </c>
      <c r="D13" s="126">
        <v>42</v>
      </c>
      <c r="E13" s="125">
        <f t="shared" ref="E13:G13" si="3">D13+1.1</f>
        <v>43.1</v>
      </c>
      <c r="F13" s="125">
        <f t="shared" si="3"/>
        <v>44.2</v>
      </c>
      <c r="G13" s="125">
        <f t="shared" si="3"/>
        <v>45.3</v>
      </c>
      <c r="H13" s="118"/>
      <c r="I13" s="146" t="s">
        <v>265</v>
      </c>
      <c r="J13" s="146" t="s">
        <v>243</v>
      </c>
      <c r="K13" s="146" t="s">
        <v>243</v>
      </c>
      <c r="L13" s="146" t="s">
        <v>246</v>
      </c>
      <c r="M13" s="146" t="s">
        <v>243</v>
      </c>
      <c r="N13" s="148" t="s">
        <v>251</v>
      </c>
    </row>
    <row r="14" s="109" customFormat="1" ht="29.1" customHeight="1" spans="1:14">
      <c r="A14" s="127"/>
      <c r="B14" s="128"/>
      <c r="C14" s="129"/>
      <c r="D14" s="129"/>
      <c r="E14" s="129"/>
      <c r="F14" s="129"/>
      <c r="G14" s="130"/>
      <c r="H14" s="118"/>
      <c r="I14" s="146"/>
      <c r="J14" s="146"/>
      <c r="K14" s="146"/>
      <c r="L14" s="146"/>
      <c r="M14" s="146"/>
      <c r="N14" s="148"/>
    </row>
    <row r="15" s="109" customFormat="1" ht="29.1" customHeight="1" spans="1:14">
      <c r="A15" s="131"/>
      <c r="B15" s="132"/>
      <c r="C15" s="133"/>
      <c r="D15" s="133"/>
      <c r="E15" s="134"/>
      <c r="F15" s="134"/>
      <c r="G15" s="135"/>
      <c r="H15" s="136"/>
      <c r="I15" s="150"/>
      <c r="J15" s="151"/>
      <c r="K15" s="152"/>
      <c r="L15" s="151"/>
      <c r="M15" s="151"/>
      <c r="N15" s="153"/>
    </row>
    <row r="16" s="109" customFormat="1" ht="15" spans="1:14">
      <c r="A16" s="137" t="s">
        <v>129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="109" customFormat="1" ht="14.25" spans="1:14">
      <c r="A17" s="109" t="s">
        <v>178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="109" customFormat="1" ht="14.25" spans="1:14">
      <c r="A18" s="138"/>
      <c r="B18" s="138"/>
      <c r="C18" s="138"/>
      <c r="D18" s="138"/>
      <c r="E18" s="138"/>
      <c r="F18" s="138"/>
      <c r="G18" s="138"/>
      <c r="H18" s="138"/>
      <c r="I18" s="137" t="s">
        <v>288</v>
      </c>
      <c r="J18" s="154"/>
      <c r="K18" s="137" t="s">
        <v>180</v>
      </c>
      <c r="L18" s="137"/>
      <c r="M18" s="137" t="s">
        <v>181</v>
      </c>
      <c r="N18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O6" sqref="O6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290</v>
      </c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  <c r="G2" s="3" t="s">
        <v>296</v>
      </c>
      <c r="H2" s="21" t="s">
        <v>297</v>
      </c>
      <c r="I2" s="2" t="s">
        <v>298</v>
      </c>
      <c r="J2" s="2" t="s">
        <v>299</v>
      </c>
      <c r="K2" s="2" t="s">
        <v>300</v>
      </c>
      <c r="L2" s="2" t="s">
        <v>301</v>
      </c>
      <c r="M2" s="2" t="s">
        <v>302</v>
      </c>
      <c r="N2" s="3" t="s">
        <v>303</v>
      </c>
      <c r="O2" s="3" t="s">
        <v>304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305</v>
      </c>
      <c r="J3" s="2" t="s">
        <v>305</v>
      </c>
      <c r="K3" s="2" t="s">
        <v>305</v>
      </c>
      <c r="L3" s="2" t="s">
        <v>305</v>
      </c>
      <c r="M3" s="2" t="s">
        <v>305</v>
      </c>
      <c r="N3" s="5"/>
      <c r="O3" s="5"/>
    </row>
    <row r="4" ht="30" customHeight="1" spans="1:15">
      <c r="A4" s="99">
        <v>1</v>
      </c>
      <c r="B4" s="51" t="s">
        <v>306</v>
      </c>
      <c r="C4" s="100" t="s">
        <v>307</v>
      </c>
      <c r="D4" s="101" t="s">
        <v>121</v>
      </c>
      <c r="E4" s="101">
        <v>81029</v>
      </c>
      <c r="F4" s="102" t="s">
        <v>308</v>
      </c>
      <c r="G4" s="99"/>
      <c r="H4" s="7"/>
      <c r="I4" s="99">
        <v>2</v>
      </c>
      <c r="J4" s="103">
        <v>3</v>
      </c>
      <c r="K4" s="7"/>
      <c r="L4" s="7"/>
      <c r="M4" s="7"/>
      <c r="N4" s="7"/>
      <c r="O4" s="99" t="s">
        <v>309</v>
      </c>
    </row>
    <row r="5" ht="30" customHeight="1" spans="1:15">
      <c r="A5" s="99">
        <v>2</v>
      </c>
      <c r="B5" s="51" t="s">
        <v>310</v>
      </c>
      <c r="C5" s="100" t="s">
        <v>307</v>
      </c>
      <c r="D5" s="101" t="s">
        <v>121</v>
      </c>
      <c r="E5" s="101">
        <v>81029</v>
      </c>
      <c r="F5" s="102" t="s">
        <v>308</v>
      </c>
      <c r="G5" s="103"/>
      <c r="H5" s="7"/>
      <c r="I5" s="99">
        <v>2</v>
      </c>
      <c r="J5" s="99">
        <v>2</v>
      </c>
      <c r="K5" s="99"/>
      <c r="L5" s="99"/>
      <c r="M5" s="99"/>
      <c r="N5" s="99"/>
      <c r="O5" s="99" t="s">
        <v>309</v>
      </c>
    </row>
    <row r="6" ht="30" customHeight="1" spans="1:15">
      <c r="A6" s="99">
        <v>3</v>
      </c>
      <c r="B6" s="51" t="s">
        <v>311</v>
      </c>
      <c r="C6" s="100" t="s">
        <v>307</v>
      </c>
      <c r="D6" s="101" t="s">
        <v>237</v>
      </c>
      <c r="E6" s="101">
        <v>81029</v>
      </c>
      <c r="F6" s="102" t="s">
        <v>308</v>
      </c>
      <c r="G6" s="104"/>
      <c r="H6" s="7"/>
      <c r="I6" s="99"/>
      <c r="J6" s="99"/>
      <c r="K6" s="99">
        <v>22</v>
      </c>
      <c r="L6" s="99"/>
      <c r="M6" s="99"/>
      <c r="N6" s="99"/>
      <c r="O6" s="99" t="s">
        <v>309</v>
      </c>
    </row>
    <row r="7" ht="30" customHeight="1" spans="1:15">
      <c r="A7" s="99">
        <v>4</v>
      </c>
      <c r="B7" s="51" t="s">
        <v>312</v>
      </c>
      <c r="C7" s="100" t="s">
        <v>307</v>
      </c>
      <c r="D7" s="101" t="s">
        <v>122</v>
      </c>
      <c r="E7" s="101">
        <v>81029</v>
      </c>
      <c r="F7" s="102" t="s">
        <v>308</v>
      </c>
      <c r="G7" s="104"/>
      <c r="H7" s="7"/>
      <c r="I7" s="99"/>
      <c r="J7" s="99">
        <v>2</v>
      </c>
      <c r="K7" s="99"/>
      <c r="L7" s="99"/>
      <c r="M7" s="99"/>
      <c r="N7" s="99"/>
      <c r="O7" s="99" t="s">
        <v>309</v>
      </c>
    </row>
    <row r="8" ht="16.5" customHeight="1" spans="1:15">
      <c r="A8" s="99"/>
      <c r="B8" s="105"/>
      <c r="C8" s="14"/>
      <c r="D8" s="106"/>
      <c r="E8" s="107"/>
      <c r="F8" s="108"/>
      <c r="G8" s="108"/>
      <c r="H8" s="7"/>
      <c r="I8" s="7"/>
      <c r="J8" s="7"/>
      <c r="K8" s="7"/>
      <c r="L8" s="7"/>
      <c r="M8" s="7"/>
      <c r="N8" s="99"/>
      <c r="O8" s="7"/>
    </row>
    <row r="9" ht="15.75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25" customFormat="1" ht="18.75" spans="1:15">
      <c r="A10" s="15" t="s">
        <v>313</v>
      </c>
      <c r="B10" s="16"/>
      <c r="C10" s="16"/>
      <c r="D10" s="17"/>
      <c r="E10" s="18"/>
      <c r="F10" s="38"/>
      <c r="G10" s="38"/>
      <c r="H10" s="38"/>
      <c r="I10" s="32"/>
      <c r="J10" s="15" t="s">
        <v>314</v>
      </c>
      <c r="K10" s="16"/>
      <c r="L10" s="16"/>
      <c r="M10" s="17"/>
      <c r="N10" s="16"/>
      <c r="O10" s="23"/>
    </row>
    <row r="11" ht="49.5" customHeight="1" spans="1:15">
      <c r="A11" s="19" t="s">
        <v>315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316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290</v>
      </c>
      <c r="B2" s="64" t="s">
        <v>295</v>
      </c>
      <c r="C2" s="64" t="s">
        <v>291</v>
      </c>
      <c r="D2" s="65" t="s">
        <v>317</v>
      </c>
      <c r="E2" s="64" t="s">
        <v>293</v>
      </c>
      <c r="F2" s="64" t="s">
        <v>294</v>
      </c>
      <c r="G2" s="63" t="s">
        <v>318</v>
      </c>
      <c r="H2" s="63"/>
      <c r="I2" s="63" t="s">
        <v>319</v>
      </c>
      <c r="J2" s="63"/>
      <c r="K2" s="88" t="s">
        <v>320</v>
      </c>
      <c r="L2" s="89" t="s">
        <v>321</v>
      </c>
      <c r="M2" s="65" t="s">
        <v>322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323</v>
      </c>
      <c r="H3" s="63" t="s">
        <v>324</v>
      </c>
      <c r="I3" s="63" t="s">
        <v>323</v>
      </c>
      <c r="J3" s="63" t="s">
        <v>324</v>
      </c>
      <c r="K3" s="90"/>
      <c r="L3" s="91"/>
      <c r="M3" s="67"/>
    </row>
    <row r="4" s="60" customFormat="1" spans="1:13">
      <c r="A4" s="68">
        <v>1</v>
      </c>
      <c r="B4" s="69" t="s">
        <v>308</v>
      </c>
      <c r="C4" s="70" t="s">
        <v>325</v>
      </c>
      <c r="D4" s="71" t="s">
        <v>307</v>
      </c>
      <c r="E4" s="69" t="s">
        <v>121</v>
      </c>
      <c r="F4" s="72">
        <v>81029</v>
      </c>
      <c r="G4" s="73">
        <v>0.02</v>
      </c>
      <c r="H4" s="73">
        <v>0.01</v>
      </c>
      <c r="I4" s="92"/>
      <c r="J4" s="80"/>
      <c r="K4" s="93"/>
      <c r="L4" s="94" t="s">
        <v>326</v>
      </c>
      <c r="M4" s="68" t="s">
        <v>96</v>
      </c>
    </row>
    <row r="5" s="60" customFormat="1" spans="1:13">
      <c r="A5" s="68">
        <v>2</v>
      </c>
      <c r="B5" s="69" t="s">
        <v>308</v>
      </c>
      <c r="C5" s="74"/>
      <c r="D5" s="71" t="s">
        <v>307</v>
      </c>
      <c r="E5" s="69" t="s">
        <v>121</v>
      </c>
      <c r="F5" s="72">
        <v>81029</v>
      </c>
      <c r="G5" s="73">
        <v>0.016</v>
      </c>
      <c r="H5" s="73">
        <v>0.012</v>
      </c>
      <c r="I5" s="92"/>
      <c r="J5" s="68"/>
      <c r="K5" s="68"/>
      <c r="L5" s="94" t="s">
        <v>326</v>
      </c>
      <c r="M5" s="68" t="s">
        <v>96</v>
      </c>
    </row>
    <row r="6" s="61" customFormat="1" spans="1:13">
      <c r="A6" s="68">
        <v>3</v>
      </c>
      <c r="B6" s="69" t="s">
        <v>308</v>
      </c>
      <c r="C6" s="75" t="s">
        <v>327</v>
      </c>
      <c r="D6" s="71" t="s">
        <v>307</v>
      </c>
      <c r="E6" s="69" t="s">
        <v>121</v>
      </c>
      <c r="F6" s="72">
        <v>81029</v>
      </c>
      <c r="G6" s="73">
        <v>0.016</v>
      </c>
      <c r="H6" s="73">
        <v>0.008</v>
      </c>
      <c r="I6" s="95"/>
      <c r="J6" s="68"/>
      <c r="K6" s="68"/>
      <c r="L6" s="94" t="s">
        <v>326</v>
      </c>
      <c r="M6" s="68" t="s">
        <v>96</v>
      </c>
    </row>
    <row r="7" s="61" customFormat="1" spans="1:13">
      <c r="A7" s="68">
        <v>4</v>
      </c>
      <c r="B7" s="69" t="s">
        <v>308</v>
      </c>
      <c r="C7" s="76" t="s">
        <v>328</v>
      </c>
      <c r="D7" s="71" t="s">
        <v>307</v>
      </c>
      <c r="E7" s="77" t="s">
        <v>237</v>
      </c>
      <c r="F7" s="72">
        <v>81029</v>
      </c>
      <c r="G7" s="73">
        <v>0.014</v>
      </c>
      <c r="H7" s="73">
        <v>0.012</v>
      </c>
      <c r="I7" s="95"/>
      <c r="J7" s="96"/>
      <c r="K7" s="97"/>
      <c r="L7" s="97"/>
      <c r="M7" s="97"/>
    </row>
    <row r="8" s="61" customFormat="1" spans="1:13">
      <c r="A8" s="68">
        <v>5</v>
      </c>
      <c r="B8" s="69" t="s">
        <v>308</v>
      </c>
      <c r="C8" s="76" t="s">
        <v>328</v>
      </c>
      <c r="D8" s="71" t="s">
        <v>307</v>
      </c>
      <c r="E8" s="77" t="s">
        <v>237</v>
      </c>
      <c r="F8" s="72">
        <v>81029</v>
      </c>
      <c r="G8" s="73">
        <v>0.01</v>
      </c>
      <c r="H8" s="73">
        <v>0.01</v>
      </c>
      <c r="I8" s="95"/>
      <c r="J8" s="96"/>
      <c r="K8" s="97"/>
      <c r="L8" s="97"/>
      <c r="M8" s="97"/>
    </row>
    <row r="9" s="61" customFormat="1" spans="1:13">
      <c r="A9" s="68">
        <v>6</v>
      </c>
      <c r="B9" s="69" t="s">
        <v>308</v>
      </c>
      <c r="C9" s="78" t="s">
        <v>312</v>
      </c>
      <c r="D9" s="71" t="s">
        <v>307</v>
      </c>
      <c r="E9" s="77" t="s">
        <v>122</v>
      </c>
      <c r="F9" s="72">
        <v>81029</v>
      </c>
      <c r="G9" s="73">
        <v>0.013</v>
      </c>
      <c r="H9" s="73">
        <v>0.01</v>
      </c>
      <c r="I9" s="96"/>
      <c r="J9" s="96"/>
      <c r="K9" s="97"/>
      <c r="L9" s="97"/>
      <c r="M9" s="97"/>
    </row>
    <row r="10" s="61" customFormat="1" spans="1:13">
      <c r="A10" s="68">
        <v>7</v>
      </c>
      <c r="B10" s="69" t="s">
        <v>308</v>
      </c>
      <c r="C10" s="77" t="s">
        <v>312</v>
      </c>
      <c r="D10" s="71" t="s">
        <v>307</v>
      </c>
      <c r="E10" s="78" t="s">
        <v>122</v>
      </c>
      <c r="F10" s="72">
        <v>81029</v>
      </c>
      <c r="G10" s="73">
        <v>0.014</v>
      </c>
      <c r="H10" s="73">
        <v>0.01</v>
      </c>
      <c r="I10" s="96"/>
      <c r="J10" s="96"/>
      <c r="K10" s="98"/>
      <c r="L10" s="97"/>
      <c r="M10" s="97"/>
    </row>
    <row r="11" spans="1:13">
      <c r="A11" s="79"/>
      <c r="B11" s="79"/>
      <c r="C11" s="79"/>
      <c r="D11" s="79"/>
      <c r="E11" s="79"/>
      <c r="F11" s="79"/>
      <c r="G11" s="80"/>
      <c r="H11" s="80"/>
      <c r="I11" s="68"/>
      <c r="J11" s="68"/>
      <c r="K11" s="68"/>
      <c r="L11" s="79"/>
      <c r="M11" s="79"/>
    </row>
    <row r="12" spans="1:13">
      <c r="A12" s="79"/>
      <c r="B12" s="79"/>
      <c r="C12" s="79"/>
      <c r="D12" s="79"/>
      <c r="E12" s="79"/>
      <c r="F12" s="79"/>
      <c r="G12" s="80"/>
      <c r="H12" s="80"/>
      <c r="I12" s="68"/>
      <c r="J12" s="68"/>
      <c r="K12" s="68"/>
      <c r="L12" s="79"/>
      <c r="M12" s="79"/>
    </row>
    <row r="13" s="25" customFormat="1" ht="18.75" spans="1:13">
      <c r="A13" s="81" t="s">
        <v>313</v>
      </c>
      <c r="B13" s="82"/>
      <c r="C13" s="82"/>
      <c r="D13" s="82"/>
      <c r="E13" s="83"/>
      <c r="F13" s="84"/>
      <c r="G13" s="85"/>
      <c r="H13" s="81" t="s">
        <v>329</v>
      </c>
      <c r="I13" s="82"/>
      <c r="J13" s="82"/>
      <c r="K13" s="83"/>
      <c r="L13" s="81"/>
      <c r="M13" s="83"/>
    </row>
    <row r="14" ht="107.25" customHeight="1" spans="1:13">
      <c r="A14" s="86" t="s">
        <v>330</v>
      </c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</sheetData>
  <mergeCells count="18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C4:C5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I12" sqref="I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332</v>
      </c>
      <c r="B2" s="3" t="s">
        <v>295</v>
      </c>
      <c r="C2" s="3" t="s">
        <v>291</v>
      </c>
      <c r="D2" s="3" t="s">
        <v>292</v>
      </c>
      <c r="E2" s="3" t="s">
        <v>293</v>
      </c>
      <c r="F2" s="3" t="s">
        <v>294</v>
      </c>
      <c r="G2" s="41" t="s">
        <v>333</v>
      </c>
      <c r="H2" s="42"/>
      <c r="I2" s="54"/>
      <c r="J2" s="41" t="s">
        <v>334</v>
      </c>
      <c r="K2" s="42"/>
      <c r="L2" s="54"/>
      <c r="M2" s="41" t="s">
        <v>335</v>
      </c>
      <c r="N2" s="42"/>
      <c r="O2" s="54"/>
      <c r="P2" s="41" t="s">
        <v>336</v>
      </c>
      <c r="Q2" s="42"/>
      <c r="R2" s="54"/>
      <c r="S2" s="42" t="s">
        <v>337</v>
      </c>
      <c r="T2" s="42"/>
      <c r="U2" s="54"/>
      <c r="V2" s="35" t="s">
        <v>338</v>
      </c>
      <c r="W2" s="35" t="s">
        <v>304</v>
      </c>
    </row>
    <row r="3" ht="16.5" spans="1:23">
      <c r="A3" s="5"/>
      <c r="B3" s="43"/>
      <c r="C3" s="43"/>
      <c r="D3" s="43"/>
      <c r="E3" s="43"/>
      <c r="F3" s="43"/>
      <c r="G3" s="2" t="s">
        <v>339</v>
      </c>
      <c r="H3" s="2" t="s">
        <v>69</v>
      </c>
      <c r="I3" s="2" t="s">
        <v>295</v>
      </c>
      <c r="J3" s="2" t="s">
        <v>339</v>
      </c>
      <c r="K3" s="2" t="s">
        <v>69</v>
      </c>
      <c r="L3" s="2" t="s">
        <v>295</v>
      </c>
      <c r="M3" s="2" t="s">
        <v>339</v>
      </c>
      <c r="N3" s="2" t="s">
        <v>69</v>
      </c>
      <c r="O3" s="2" t="s">
        <v>295</v>
      </c>
      <c r="P3" s="2" t="s">
        <v>339</v>
      </c>
      <c r="Q3" s="2" t="s">
        <v>69</v>
      </c>
      <c r="R3" s="2" t="s">
        <v>295</v>
      </c>
      <c r="S3" s="2" t="s">
        <v>339</v>
      </c>
      <c r="T3" s="2" t="s">
        <v>69</v>
      </c>
      <c r="U3" s="2" t="s">
        <v>295</v>
      </c>
      <c r="V3" s="58"/>
      <c r="W3" s="58"/>
    </row>
    <row r="4" s="39" customFormat="1" ht="68.25" customHeight="1" spans="1:23">
      <c r="A4" s="44">
        <v>1</v>
      </c>
      <c r="B4" s="45" t="s">
        <v>340</v>
      </c>
      <c r="C4" s="44"/>
      <c r="D4" s="45" t="s">
        <v>341</v>
      </c>
      <c r="E4" s="45" t="s">
        <v>342</v>
      </c>
      <c r="F4" s="45" t="s">
        <v>343</v>
      </c>
      <c r="G4" s="46" t="s">
        <v>344</v>
      </c>
      <c r="H4" s="46" t="s">
        <v>345</v>
      </c>
      <c r="I4" s="55" t="s">
        <v>346</v>
      </c>
      <c r="J4" s="46" t="s">
        <v>347</v>
      </c>
      <c r="K4" s="46" t="s">
        <v>348</v>
      </c>
      <c r="L4" s="55" t="s">
        <v>346</v>
      </c>
      <c r="M4" s="46" t="s">
        <v>349</v>
      </c>
      <c r="N4" s="46" t="s">
        <v>350</v>
      </c>
      <c r="O4" s="46" t="s">
        <v>351</v>
      </c>
      <c r="P4" s="46" t="s">
        <v>352</v>
      </c>
      <c r="Q4" s="46" t="s">
        <v>353</v>
      </c>
      <c r="R4" s="46" t="s">
        <v>354</v>
      </c>
      <c r="S4" s="51" t="s">
        <v>355</v>
      </c>
      <c r="T4" s="51" t="s">
        <v>356</v>
      </c>
      <c r="U4" s="56" t="s">
        <v>357</v>
      </c>
      <c r="V4" s="56" t="s">
        <v>96</v>
      </c>
      <c r="W4" s="56"/>
    </row>
    <row r="5" ht="16.5" spans="1:23">
      <c r="A5" s="47"/>
      <c r="B5" s="48"/>
      <c r="C5" s="47"/>
      <c r="D5" s="47"/>
      <c r="E5" s="47"/>
      <c r="F5" s="48"/>
      <c r="G5" s="41" t="s">
        <v>358</v>
      </c>
      <c r="H5" s="42"/>
      <c r="I5" s="54"/>
      <c r="J5" s="41" t="s">
        <v>359</v>
      </c>
      <c r="K5" s="42"/>
      <c r="L5" s="54"/>
      <c r="M5" s="41" t="s">
        <v>360</v>
      </c>
      <c r="N5" s="42"/>
      <c r="O5" s="54"/>
      <c r="P5" s="41" t="s">
        <v>361</v>
      </c>
      <c r="Q5" s="42"/>
      <c r="R5" s="54"/>
      <c r="S5" s="42" t="s">
        <v>362</v>
      </c>
      <c r="T5" s="42"/>
      <c r="U5" s="54"/>
      <c r="V5" s="13"/>
      <c r="W5" s="13"/>
    </row>
    <row r="6" ht="16.5" spans="1:23">
      <c r="A6" s="47"/>
      <c r="B6" s="48"/>
      <c r="C6" s="47"/>
      <c r="D6" s="47"/>
      <c r="E6" s="47"/>
      <c r="F6" s="48"/>
      <c r="G6" s="2" t="s">
        <v>339</v>
      </c>
      <c r="H6" s="2" t="s">
        <v>69</v>
      </c>
      <c r="I6" s="2" t="s">
        <v>295</v>
      </c>
      <c r="J6" s="2" t="s">
        <v>339</v>
      </c>
      <c r="K6" s="2" t="s">
        <v>69</v>
      </c>
      <c r="L6" s="2" t="s">
        <v>295</v>
      </c>
      <c r="M6" s="2" t="s">
        <v>339</v>
      </c>
      <c r="N6" s="2" t="s">
        <v>69</v>
      </c>
      <c r="O6" s="2" t="s">
        <v>295</v>
      </c>
      <c r="P6" s="2" t="s">
        <v>339</v>
      </c>
      <c r="Q6" s="2" t="s">
        <v>69</v>
      </c>
      <c r="R6" s="2" t="s">
        <v>295</v>
      </c>
      <c r="S6" s="2" t="s">
        <v>339</v>
      </c>
      <c r="T6" s="2" t="s">
        <v>69</v>
      </c>
      <c r="U6" s="2" t="s">
        <v>295</v>
      </c>
      <c r="V6" s="13"/>
      <c r="W6" s="13"/>
    </row>
    <row r="7" s="40" customFormat="1" ht="29.25" customHeight="1" spans="1:23">
      <c r="A7" s="49"/>
      <c r="B7" s="50"/>
      <c r="C7" s="49"/>
      <c r="D7" s="49"/>
      <c r="E7" s="49"/>
      <c r="F7" s="50"/>
      <c r="G7" s="51" t="s">
        <v>363</v>
      </c>
      <c r="H7" s="51" t="s">
        <v>364</v>
      </c>
      <c r="I7" s="56" t="s">
        <v>365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 t="s">
        <v>96</v>
      </c>
      <c r="W7" s="57"/>
    </row>
    <row r="8" spans="1:23">
      <c r="A8" s="52"/>
      <c r="B8" s="52"/>
      <c r="C8" s="52"/>
      <c r="D8" s="52"/>
      <c r="E8" s="52"/>
      <c r="F8" s="5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2"/>
      <c r="B10" s="52"/>
      <c r="C10" s="52"/>
      <c r="D10" s="52"/>
      <c r="E10" s="52"/>
      <c r="F10" s="5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3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2"/>
      <c r="B12" s="52"/>
      <c r="C12" s="52"/>
      <c r="D12" s="52"/>
      <c r="E12" s="52"/>
      <c r="F12" s="5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3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2"/>
      <c r="B14" s="52"/>
      <c r="C14" s="52"/>
      <c r="D14" s="52"/>
      <c r="E14" s="52"/>
      <c r="F14" s="5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3"/>
      <c r="B15" s="53"/>
      <c r="C15" s="53"/>
      <c r="D15" s="53"/>
      <c r="E15" s="53"/>
      <c r="F15" s="5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366</v>
      </c>
      <c r="B17" s="16"/>
      <c r="C17" s="16"/>
      <c r="D17" s="16"/>
      <c r="E17" s="17"/>
      <c r="F17" s="18"/>
      <c r="G17" s="32"/>
      <c r="H17" s="38"/>
      <c r="I17" s="38"/>
      <c r="J17" s="15" t="s">
        <v>367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7 W18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4" t="s">
        <v>369</v>
      </c>
      <c r="B2" s="35" t="s">
        <v>291</v>
      </c>
      <c r="C2" s="35" t="s">
        <v>292</v>
      </c>
      <c r="D2" s="35" t="s">
        <v>293</v>
      </c>
      <c r="E2" s="35" t="s">
        <v>294</v>
      </c>
      <c r="F2" s="35" t="s">
        <v>295</v>
      </c>
      <c r="G2" s="34" t="s">
        <v>370</v>
      </c>
      <c r="H2" s="34" t="s">
        <v>371</v>
      </c>
      <c r="I2" s="34" t="s">
        <v>372</v>
      </c>
      <c r="J2" s="34" t="s">
        <v>371</v>
      </c>
      <c r="K2" s="34" t="s">
        <v>373</v>
      </c>
      <c r="L2" s="34" t="s">
        <v>371</v>
      </c>
      <c r="M2" s="35" t="s">
        <v>338</v>
      </c>
      <c r="N2" s="35" t="s">
        <v>304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6" t="s">
        <v>369</v>
      </c>
      <c r="B4" s="37" t="s">
        <v>374</v>
      </c>
      <c r="C4" s="37" t="s">
        <v>339</v>
      </c>
      <c r="D4" s="37" t="s">
        <v>293</v>
      </c>
      <c r="E4" s="35" t="s">
        <v>294</v>
      </c>
      <c r="F4" s="35" t="s">
        <v>295</v>
      </c>
      <c r="G4" s="34" t="s">
        <v>370</v>
      </c>
      <c r="H4" s="34" t="s">
        <v>371</v>
      </c>
      <c r="I4" s="34" t="s">
        <v>372</v>
      </c>
      <c r="J4" s="34" t="s">
        <v>371</v>
      </c>
      <c r="K4" s="34" t="s">
        <v>373</v>
      </c>
      <c r="L4" s="34" t="s">
        <v>371</v>
      </c>
      <c r="M4" s="35" t="s">
        <v>338</v>
      </c>
      <c r="N4" s="35" t="s">
        <v>304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313</v>
      </c>
      <c r="B11" s="16"/>
      <c r="C11" s="16"/>
      <c r="D11" s="17"/>
      <c r="E11" s="18"/>
      <c r="F11" s="38"/>
      <c r="G11" s="32"/>
      <c r="H11" s="38"/>
      <c r="I11" s="15" t="s">
        <v>314</v>
      </c>
      <c r="J11" s="16"/>
      <c r="K11" s="16"/>
      <c r="L11" s="16"/>
      <c r="M11" s="16"/>
      <c r="N11" s="23"/>
    </row>
    <row r="12" ht="16.5" spans="1:14">
      <c r="A12" s="19" t="s">
        <v>375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A14" sqref="A14:L14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332</v>
      </c>
      <c r="B2" s="3" t="s">
        <v>295</v>
      </c>
      <c r="C2" s="3" t="s">
        <v>291</v>
      </c>
      <c r="D2" s="2" t="s">
        <v>292</v>
      </c>
      <c r="E2" s="3" t="s">
        <v>293</v>
      </c>
      <c r="F2" s="3" t="s">
        <v>294</v>
      </c>
      <c r="G2" s="2" t="s">
        <v>377</v>
      </c>
      <c r="H2" s="2" t="s">
        <v>378</v>
      </c>
      <c r="I2" s="2" t="s">
        <v>379</v>
      </c>
      <c r="J2" s="2" t="s">
        <v>380</v>
      </c>
      <c r="K2" s="3" t="s">
        <v>338</v>
      </c>
      <c r="L2" s="3" t="s">
        <v>304</v>
      </c>
    </row>
    <row r="3" ht="36" customHeight="1" spans="1:12">
      <c r="A3" s="26"/>
      <c r="B3" s="27"/>
      <c r="C3" s="28"/>
      <c r="D3" s="29"/>
      <c r="E3" s="30"/>
      <c r="F3" s="31"/>
      <c r="G3" s="31"/>
      <c r="H3" s="31"/>
      <c r="I3" s="33"/>
      <c r="J3" s="13"/>
      <c r="K3" s="13" t="s">
        <v>96</v>
      </c>
      <c r="L3" s="13"/>
    </row>
    <row r="4" spans="1:12">
      <c r="A4" s="7"/>
      <c r="B4" s="27"/>
      <c r="C4" s="28"/>
      <c r="D4" s="29"/>
      <c r="E4" s="30"/>
      <c r="F4" s="31"/>
      <c r="G4" s="31"/>
      <c r="H4" s="31"/>
      <c r="I4" s="33"/>
      <c r="J4" s="13"/>
      <c r="K4" s="13"/>
      <c r="L4" s="13"/>
    </row>
    <row r="5" spans="1:12">
      <c r="A5" s="7"/>
      <c r="B5" s="27"/>
      <c r="C5" s="28"/>
      <c r="D5" s="29"/>
      <c r="E5" s="30"/>
      <c r="F5" s="31"/>
      <c r="G5" s="31"/>
      <c r="H5" s="31"/>
      <c r="I5" s="33"/>
      <c r="J5" s="13"/>
      <c r="K5" s="13"/>
      <c r="L5" s="13"/>
    </row>
    <row r="6" spans="1:12">
      <c r="A6" s="7"/>
      <c r="B6" s="27"/>
      <c r="C6" s="28"/>
      <c r="D6" s="29"/>
      <c r="E6" s="30"/>
      <c r="F6" s="31"/>
      <c r="G6" s="31"/>
      <c r="H6" s="31"/>
      <c r="I6" s="33"/>
      <c r="J6" s="13"/>
      <c r="K6" s="13"/>
      <c r="L6" s="13"/>
    </row>
    <row r="7" spans="1:12">
      <c r="A7" s="7"/>
      <c r="B7" s="27"/>
      <c r="C7" s="28"/>
      <c r="D7" s="29"/>
      <c r="E7" s="30"/>
      <c r="F7" s="31"/>
      <c r="G7" s="31"/>
      <c r="H7" s="31"/>
      <c r="I7" s="33"/>
      <c r="J7" s="7"/>
      <c r="K7" s="13"/>
      <c r="L7" s="7"/>
    </row>
    <row r="8" s="25" customFormat="1" customHeight="1" spans="1:12">
      <c r="A8" s="7"/>
      <c r="B8" s="27"/>
      <c r="C8" s="28"/>
      <c r="D8" s="29"/>
      <c r="E8" s="28"/>
      <c r="F8" s="31"/>
      <c r="G8" s="28"/>
      <c r="H8" s="28"/>
      <c r="I8" s="33"/>
      <c r="J8" s="13"/>
      <c r="K8" s="13"/>
      <c r="L8" s="13"/>
    </row>
    <row r="9" customHeight="1" spans="1:12">
      <c r="A9" s="7"/>
      <c r="B9" s="27"/>
      <c r="C9" s="28"/>
      <c r="D9" s="29"/>
      <c r="E9" s="28"/>
      <c r="F9" s="31"/>
      <c r="G9" s="28"/>
      <c r="H9" s="28"/>
      <c r="I9" s="33"/>
      <c r="J9" s="13"/>
      <c r="K9" s="13"/>
      <c r="L9" s="13"/>
    </row>
    <row r="10" customHeight="1" spans="1:12">
      <c r="A10" s="7"/>
      <c r="B10" s="27"/>
      <c r="C10" s="28"/>
      <c r="D10" s="29"/>
      <c r="E10" s="28"/>
      <c r="F10" s="31"/>
      <c r="G10" s="28"/>
      <c r="H10" s="28"/>
      <c r="I10" s="33"/>
      <c r="J10" s="13"/>
      <c r="K10" s="13"/>
      <c r="L10" s="13"/>
    </row>
    <row r="11" customHeight="1" spans="1:12">
      <c r="A11" s="7"/>
      <c r="B11" s="27"/>
      <c r="C11" s="28"/>
      <c r="D11" s="29"/>
      <c r="E11" s="28"/>
      <c r="F11" s="31"/>
      <c r="G11" s="28"/>
      <c r="H11" s="28"/>
      <c r="I11" s="33"/>
      <c r="J11" s="13"/>
      <c r="K11" s="13"/>
      <c r="L11" s="13"/>
    </row>
    <row r="12" customHeight="1" spans="1:12">
      <c r="A12" s="7"/>
      <c r="B12" s="27"/>
      <c r="C12" s="28"/>
      <c r="D12" s="29"/>
      <c r="E12" s="28"/>
      <c r="F12" s="31"/>
      <c r="G12" s="28"/>
      <c r="H12" s="28"/>
      <c r="I12" s="33"/>
      <c r="J12" s="7"/>
      <c r="K12" s="13"/>
      <c r="L12" s="7"/>
    </row>
    <row r="13" ht="18.75" spans="1:12">
      <c r="A13" s="15" t="s">
        <v>381</v>
      </c>
      <c r="B13" s="16"/>
      <c r="C13" s="16"/>
      <c r="D13" s="16"/>
      <c r="E13" s="17"/>
      <c r="F13" s="18"/>
      <c r="G13" s="32"/>
      <c r="H13" s="15" t="s">
        <v>382</v>
      </c>
      <c r="I13" s="16"/>
      <c r="J13" s="16"/>
      <c r="K13" s="16"/>
      <c r="L13" s="23"/>
    </row>
    <row r="14" ht="90" customHeight="1" spans="1:12">
      <c r="A14" s="19" t="s">
        <v>383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384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290</v>
      </c>
      <c r="B2" s="3" t="s">
        <v>295</v>
      </c>
      <c r="C2" s="3" t="s">
        <v>339</v>
      </c>
      <c r="D2" s="3" t="s">
        <v>293</v>
      </c>
      <c r="E2" s="3" t="s">
        <v>294</v>
      </c>
      <c r="F2" s="2" t="s">
        <v>385</v>
      </c>
      <c r="G2" s="2" t="s">
        <v>319</v>
      </c>
      <c r="H2" s="4" t="s">
        <v>320</v>
      </c>
      <c r="I2" s="21" t="s">
        <v>322</v>
      </c>
    </row>
    <row r="3" ht="16.5" spans="1:9">
      <c r="A3" s="2"/>
      <c r="B3" s="5"/>
      <c r="C3" s="5"/>
      <c r="D3" s="5"/>
      <c r="E3" s="5"/>
      <c r="F3" s="2" t="s">
        <v>386</v>
      </c>
      <c r="G3" s="2" t="s">
        <v>323</v>
      </c>
      <c r="H3" s="6"/>
      <c r="I3" s="22"/>
    </row>
    <row r="4" spans="1:9">
      <c r="A4" s="7">
        <v>1</v>
      </c>
      <c r="B4" s="8" t="s">
        <v>387</v>
      </c>
      <c r="C4" s="9" t="s">
        <v>388</v>
      </c>
      <c r="D4" s="9" t="s">
        <v>121</v>
      </c>
      <c r="E4" s="10" t="s">
        <v>343</v>
      </c>
      <c r="F4" s="11"/>
      <c r="G4" s="12"/>
      <c r="H4" s="13"/>
      <c r="I4" s="14"/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389</v>
      </c>
      <c r="B12" s="16"/>
      <c r="C12" s="16"/>
      <c r="D12" s="17"/>
      <c r="E12" s="18"/>
      <c r="F12" s="15" t="s">
        <v>382</v>
      </c>
      <c r="G12" s="16"/>
      <c r="H12" s="17"/>
      <c r="I12" s="23"/>
    </row>
    <row r="13" ht="16.5" spans="1:9">
      <c r="A13" s="19" t="s">
        <v>390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36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37</v>
      </c>
      <c r="E3" s="357"/>
      <c r="F3" s="358" t="s">
        <v>38</v>
      </c>
      <c r="G3" s="359"/>
      <c r="H3" s="356" t="s">
        <v>39</v>
      </c>
      <c r="I3" s="368"/>
    </row>
    <row r="4" ht="27.95" customHeight="1" spans="2:9">
      <c r="B4" s="354" t="s">
        <v>40</v>
      </c>
      <c r="C4" s="355" t="s">
        <v>41</v>
      </c>
      <c r="D4" s="355" t="s">
        <v>42</v>
      </c>
      <c r="E4" s="355" t="s">
        <v>43</v>
      </c>
      <c r="F4" s="360" t="s">
        <v>42</v>
      </c>
      <c r="G4" s="360" t="s">
        <v>43</v>
      </c>
      <c r="H4" s="355" t="s">
        <v>42</v>
      </c>
      <c r="I4" s="369" t="s">
        <v>43</v>
      </c>
    </row>
    <row r="5" ht="27.95" customHeight="1" spans="2:9">
      <c r="B5" s="361" t="s">
        <v>44</v>
      </c>
      <c r="C5" s="7">
        <v>13</v>
      </c>
      <c r="D5" s="7">
        <v>0</v>
      </c>
      <c r="E5" s="7">
        <v>1</v>
      </c>
      <c r="F5" s="362">
        <v>0</v>
      </c>
      <c r="G5" s="362">
        <v>1</v>
      </c>
      <c r="H5" s="7">
        <v>1</v>
      </c>
      <c r="I5" s="370">
        <v>2</v>
      </c>
    </row>
    <row r="6" ht="27.95" customHeight="1" spans="2:9">
      <c r="B6" s="361" t="s">
        <v>45</v>
      </c>
      <c r="C6" s="7">
        <v>20</v>
      </c>
      <c r="D6" s="7">
        <v>0</v>
      </c>
      <c r="E6" s="7">
        <v>1</v>
      </c>
      <c r="F6" s="362">
        <v>1</v>
      </c>
      <c r="G6" s="362">
        <v>2</v>
      </c>
      <c r="H6" s="7">
        <v>2</v>
      </c>
      <c r="I6" s="370">
        <v>3</v>
      </c>
    </row>
    <row r="7" ht="27.95" customHeight="1" spans="2:9">
      <c r="B7" s="361" t="s">
        <v>46</v>
      </c>
      <c r="C7" s="7">
        <v>32</v>
      </c>
      <c r="D7" s="7">
        <v>0</v>
      </c>
      <c r="E7" s="7">
        <v>1</v>
      </c>
      <c r="F7" s="362">
        <v>2</v>
      </c>
      <c r="G7" s="362">
        <v>3</v>
      </c>
      <c r="H7" s="7">
        <v>3</v>
      </c>
      <c r="I7" s="370">
        <v>4</v>
      </c>
    </row>
    <row r="8" ht="27.95" customHeight="1" spans="2:9">
      <c r="B8" s="361" t="s">
        <v>47</v>
      </c>
      <c r="C8" s="7">
        <v>50</v>
      </c>
      <c r="D8" s="7">
        <v>1</v>
      </c>
      <c r="E8" s="7">
        <v>2</v>
      </c>
      <c r="F8" s="362">
        <v>3</v>
      </c>
      <c r="G8" s="362">
        <v>4</v>
      </c>
      <c r="H8" s="7">
        <v>5</v>
      </c>
      <c r="I8" s="370">
        <v>6</v>
      </c>
    </row>
    <row r="9" ht="27.95" customHeight="1" spans="2:9">
      <c r="B9" s="361" t="s">
        <v>48</v>
      </c>
      <c r="C9" s="7">
        <v>80</v>
      </c>
      <c r="D9" s="7">
        <v>2</v>
      </c>
      <c r="E9" s="7">
        <v>3</v>
      </c>
      <c r="F9" s="362">
        <v>5</v>
      </c>
      <c r="G9" s="362">
        <v>6</v>
      </c>
      <c r="H9" s="7">
        <v>7</v>
      </c>
      <c r="I9" s="370">
        <v>8</v>
      </c>
    </row>
    <row r="10" ht="27.95" customHeight="1" spans="2:9">
      <c r="B10" s="361" t="s">
        <v>49</v>
      </c>
      <c r="C10" s="7">
        <v>125</v>
      </c>
      <c r="D10" s="7">
        <v>3</v>
      </c>
      <c r="E10" s="7">
        <v>4</v>
      </c>
      <c r="F10" s="362">
        <v>7</v>
      </c>
      <c r="G10" s="362">
        <v>8</v>
      </c>
      <c r="H10" s="7">
        <v>10</v>
      </c>
      <c r="I10" s="370">
        <v>11</v>
      </c>
    </row>
    <row r="11" ht="27.95" customHeight="1" spans="2:9">
      <c r="B11" s="361" t="s">
        <v>50</v>
      </c>
      <c r="C11" s="7">
        <v>200</v>
      </c>
      <c r="D11" s="7">
        <v>5</v>
      </c>
      <c r="E11" s="7">
        <v>6</v>
      </c>
      <c r="F11" s="362">
        <v>10</v>
      </c>
      <c r="G11" s="362">
        <v>11</v>
      </c>
      <c r="H11" s="7">
        <v>14</v>
      </c>
      <c r="I11" s="370">
        <v>15</v>
      </c>
    </row>
    <row r="12" ht="27.95" customHeight="1" spans="2:9">
      <c r="B12" s="363" t="s">
        <v>51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52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6" width="10.375" style="243"/>
    <col min="7" max="7" width="10.5" style="243" customWidth="1"/>
    <col min="8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244" t="s">
        <v>53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ht="15" spans="1:11">
      <c r="A2" s="245" t="s">
        <v>54</v>
      </c>
      <c r="B2" s="246" t="s">
        <v>55</v>
      </c>
      <c r="C2" s="246"/>
      <c r="D2" s="247" t="s">
        <v>56</v>
      </c>
      <c r="E2" s="247"/>
      <c r="F2" s="246" t="s">
        <v>57</v>
      </c>
      <c r="G2" s="246"/>
      <c r="H2" s="248" t="s">
        <v>58</v>
      </c>
      <c r="I2" s="325" t="s">
        <v>59</v>
      </c>
      <c r="J2" s="325"/>
      <c r="K2" s="326"/>
    </row>
    <row r="3" ht="14.25" spans="1:11">
      <c r="A3" s="249" t="s">
        <v>60</v>
      </c>
      <c r="B3" s="250"/>
      <c r="C3" s="251"/>
      <c r="D3" s="252" t="s">
        <v>61</v>
      </c>
      <c r="E3" s="253"/>
      <c r="F3" s="253"/>
      <c r="G3" s="254"/>
      <c r="H3" s="252" t="s">
        <v>62</v>
      </c>
      <c r="I3" s="253"/>
      <c r="J3" s="253"/>
      <c r="K3" s="254"/>
    </row>
    <row r="4" ht="14.25" spans="1:11">
      <c r="A4" s="255" t="s">
        <v>63</v>
      </c>
      <c r="B4" s="256" t="s">
        <v>64</v>
      </c>
      <c r="C4" s="257"/>
      <c r="D4" s="255" t="s">
        <v>65</v>
      </c>
      <c r="E4" s="258"/>
      <c r="F4" s="259">
        <v>44895</v>
      </c>
      <c r="G4" s="260"/>
      <c r="H4" s="255" t="s">
        <v>66</v>
      </c>
      <c r="I4" s="258"/>
      <c r="J4" s="256" t="s">
        <v>67</v>
      </c>
      <c r="K4" s="257" t="s">
        <v>68</v>
      </c>
    </row>
    <row r="5" ht="14.25" spans="1:11">
      <c r="A5" s="261" t="s">
        <v>69</v>
      </c>
      <c r="B5" s="256" t="s">
        <v>70</v>
      </c>
      <c r="C5" s="257"/>
      <c r="D5" s="255" t="s">
        <v>71</v>
      </c>
      <c r="E5" s="258"/>
      <c r="F5" s="259">
        <v>44843</v>
      </c>
      <c r="G5" s="260"/>
      <c r="H5" s="255" t="s">
        <v>72</v>
      </c>
      <c r="I5" s="258"/>
      <c r="J5" s="256" t="s">
        <v>67</v>
      </c>
      <c r="K5" s="257" t="s">
        <v>68</v>
      </c>
    </row>
    <row r="6" ht="14.25" spans="1:11">
      <c r="A6" s="255" t="s">
        <v>73</v>
      </c>
      <c r="B6" s="262">
        <v>3</v>
      </c>
      <c r="C6" s="263">
        <v>6</v>
      </c>
      <c r="D6" s="261" t="s">
        <v>74</v>
      </c>
      <c r="E6" s="264"/>
      <c r="F6" s="259">
        <v>44856</v>
      </c>
      <c r="G6" s="260"/>
      <c r="H6" s="255" t="s">
        <v>75</v>
      </c>
      <c r="I6" s="258"/>
      <c r="J6" s="256" t="s">
        <v>67</v>
      </c>
      <c r="K6" s="257" t="s">
        <v>68</v>
      </c>
    </row>
    <row r="7" ht="14.25" spans="1:11">
      <c r="A7" s="255" t="s">
        <v>76</v>
      </c>
      <c r="B7" s="265">
        <v>3250</v>
      </c>
      <c r="C7" s="266"/>
      <c r="D7" s="261" t="s">
        <v>77</v>
      </c>
      <c r="E7" s="267"/>
      <c r="F7" s="259">
        <v>44858</v>
      </c>
      <c r="G7" s="260"/>
      <c r="H7" s="255" t="s">
        <v>78</v>
      </c>
      <c r="I7" s="258"/>
      <c r="J7" s="256" t="s">
        <v>67</v>
      </c>
      <c r="K7" s="257" t="s">
        <v>68</v>
      </c>
    </row>
    <row r="8" ht="15" spans="1:11">
      <c r="A8" s="268" t="s">
        <v>79</v>
      </c>
      <c r="B8" s="237" t="s">
        <v>80</v>
      </c>
      <c r="C8" s="238"/>
      <c r="D8" s="269" t="s">
        <v>81</v>
      </c>
      <c r="E8" s="270"/>
      <c r="F8" s="271">
        <v>44892</v>
      </c>
      <c r="G8" s="272"/>
      <c r="H8" s="269" t="s">
        <v>82</v>
      </c>
      <c r="I8" s="270"/>
      <c r="J8" s="327" t="s">
        <v>67</v>
      </c>
      <c r="K8" s="328" t="s">
        <v>68</v>
      </c>
    </row>
    <row r="9" ht="15" spans="1:11">
      <c r="A9" s="273" t="s">
        <v>83</v>
      </c>
      <c r="B9" s="274"/>
      <c r="C9" s="274"/>
      <c r="D9" s="274"/>
      <c r="E9" s="274"/>
      <c r="F9" s="274"/>
      <c r="G9" s="274"/>
      <c r="H9" s="274"/>
      <c r="I9" s="274"/>
      <c r="J9" s="274"/>
      <c r="K9" s="329"/>
    </row>
    <row r="10" ht="15" spans="1:11">
      <c r="A10" s="275" t="s">
        <v>84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30"/>
    </row>
    <row r="11" ht="14.25" spans="1:11">
      <c r="A11" s="277" t="s">
        <v>85</v>
      </c>
      <c r="B11" s="278" t="s">
        <v>86</v>
      </c>
      <c r="C11" s="279" t="s">
        <v>87</v>
      </c>
      <c r="D11" s="280"/>
      <c r="E11" s="281" t="s">
        <v>88</v>
      </c>
      <c r="F11" s="278" t="s">
        <v>86</v>
      </c>
      <c r="G11" s="279" t="s">
        <v>87</v>
      </c>
      <c r="H11" s="279" t="s">
        <v>89</v>
      </c>
      <c r="I11" s="281" t="s">
        <v>90</v>
      </c>
      <c r="J11" s="278" t="s">
        <v>86</v>
      </c>
      <c r="K11" s="331" t="s">
        <v>87</v>
      </c>
    </row>
    <row r="12" ht="14.25" spans="1:11">
      <c r="A12" s="261" t="s">
        <v>91</v>
      </c>
      <c r="B12" s="282" t="s">
        <v>86</v>
      </c>
      <c r="C12" s="256" t="s">
        <v>87</v>
      </c>
      <c r="D12" s="267"/>
      <c r="E12" s="264" t="s">
        <v>92</v>
      </c>
      <c r="F12" s="282" t="s">
        <v>86</v>
      </c>
      <c r="G12" s="256" t="s">
        <v>87</v>
      </c>
      <c r="H12" s="256" t="s">
        <v>89</v>
      </c>
      <c r="I12" s="264" t="s">
        <v>93</v>
      </c>
      <c r="J12" s="282" t="s">
        <v>86</v>
      </c>
      <c r="K12" s="257" t="s">
        <v>87</v>
      </c>
    </row>
    <row r="13" ht="14.25" spans="1:11">
      <c r="A13" s="261" t="s">
        <v>94</v>
      </c>
      <c r="B13" s="282" t="s">
        <v>86</v>
      </c>
      <c r="C13" s="256" t="s">
        <v>87</v>
      </c>
      <c r="D13" s="267"/>
      <c r="E13" s="264" t="s">
        <v>95</v>
      </c>
      <c r="F13" s="256" t="s">
        <v>96</v>
      </c>
      <c r="G13" s="256" t="s">
        <v>97</v>
      </c>
      <c r="H13" s="256" t="s">
        <v>89</v>
      </c>
      <c r="I13" s="264" t="s">
        <v>98</v>
      </c>
      <c r="J13" s="282" t="s">
        <v>86</v>
      </c>
      <c r="K13" s="257" t="s">
        <v>87</v>
      </c>
    </row>
    <row r="14" ht="15" spans="1:11">
      <c r="A14" s="269" t="s">
        <v>99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32"/>
    </row>
    <row r="15" ht="15" spans="1:11">
      <c r="A15" s="275" t="s">
        <v>100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30"/>
    </row>
    <row r="16" ht="14.25" spans="1:11">
      <c r="A16" s="283" t="s">
        <v>101</v>
      </c>
      <c r="B16" s="279" t="s">
        <v>96</v>
      </c>
      <c r="C16" s="279" t="s">
        <v>97</v>
      </c>
      <c r="D16" s="284"/>
      <c r="E16" s="285" t="s">
        <v>102</v>
      </c>
      <c r="F16" s="279" t="s">
        <v>96</v>
      </c>
      <c r="G16" s="279" t="s">
        <v>97</v>
      </c>
      <c r="H16" s="286"/>
      <c r="I16" s="285" t="s">
        <v>103</v>
      </c>
      <c r="J16" s="279" t="s">
        <v>96</v>
      </c>
      <c r="K16" s="331" t="s">
        <v>97</v>
      </c>
    </row>
    <row r="17" customHeight="1" spans="1:22">
      <c r="A17" s="287" t="s">
        <v>104</v>
      </c>
      <c r="B17" s="256" t="s">
        <v>96</v>
      </c>
      <c r="C17" s="256" t="s">
        <v>97</v>
      </c>
      <c r="D17" s="288"/>
      <c r="E17" s="289" t="s">
        <v>105</v>
      </c>
      <c r="F17" s="256" t="s">
        <v>96</v>
      </c>
      <c r="G17" s="256" t="s">
        <v>97</v>
      </c>
      <c r="H17" s="290"/>
      <c r="I17" s="289" t="s">
        <v>106</v>
      </c>
      <c r="J17" s="256" t="s">
        <v>96</v>
      </c>
      <c r="K17" s="257" t="s">
        <v>97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291" t="s">
        <v>107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34"/>
    </row>
    <row r="19" s="242" customFormat="1" ht="18" customHeight="1" spans="1:11">
      <c r="A19" s="275" t="s">
        <v>108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30"/>
    </row>
    <row r="20" customHeight="1" spans="1:11">
      <c r="A20" s="293" t="s">
        <v>109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35"/>
    </row>
    <row r="21" ht="21.75" customHeight="1" spans="1:11">
      <c r="A21" s="295" t="s">
        <v>110</v>
      </c>
      <c r="B21" s="289" t="s">
        <v>111</v>
      </c>
      <c r="C21" s="289" t="s">
        <v>112</v>
      </c>
      <c r="D21" s="289" t="s">
        <v>113</v>
      </c>
      <c r="E21" s="289" t="s">
        <v>114</v>
      </c>
      <c r="F21" s="289" t="s">
        <v>115</v>
      </c>
      <c r="G21" s="289" t="s">
        <v>116</v>
      </c>
      <c r="H21" s="289" t="s">
        <v>117</v>
      </c>
      <c r="I21" s="289" t="s">
        <v>118</v>
      </c>
      <c r="J21" s="289" t="s">
        <v>119</v>
      </c>
      <c r="K21" s="336" t="s">
        <v>120</v>
      </c>
    </row>
    <row r="22" customHeight="1" spans="1:11">
      <c r="A22" s="296" t="s">
        <v>121</v>
      </c>
      <c r="B22" s="297"/>
      <c r="C22" s="297"/>
      <c r="D22" s="297">
        <v>1</v>
      </c>
      <c r="E22" s="297">
        <v>1</v>
      </c>
      <c r="F22" s="297">
        <v>1</v>
      </c>
      <c r="G22" s="297">
        <v>1</v>
      </c>
      <c r="H22" s="297">
        <v>1</v>
      </c>
      <c r="I22" s="297">
        <v>1</v>
      </c>
      <c r="J22" s="297"/>
      <c r="K22" s="337"/>
    </row>
    <row r="23" customHeight="1" spans="1:11">
      <c r="A23" s="296" t="s">
        <v>122</v>
      </c>
      <c r="B23" s="297"/>
      <c r="C23" s="297"/>
      <c r="D23" s="297">
        <v>1</v>
      </c>
      <c r="E23" s="297">
        <v>1</v>
      </c>
      <c r="F23" s="297">
        <v>1</v>
      </c>
      <c r="G23" s="297">
        <v>1</v>
      </c>
      <c r="H23" s="297">
        <v>1</v>
      </c>
      <c r="I23" s="297">
        <v>1</v>
      </c>
      <c r="J23" s="297"/>
      <c r="K23" s="338"/>
    </row>
    <row r="24" customHeight="1" spans="1:11">
      <c r="A24" s="296" t="s">
        <v>123</v>
      </c>
      <c r="B24" s="297"/>
      <c r="C24" s="297"/>
      <c r="D24" s="297">
        <v>1</v>
      </c>
      <c r="E24" s="297">
        <v>1</v>
      </c>
      <c r="F24" s="297">
        <v>1</v>
      </c>
      <c r="G24" s="297">
        <v>1</v>
      </c>
      <c r="H24" s="297">
        <v>1</v>
      </c>
      <c r="I24" s="297">
        <v>1</v>
      </c>
      <c r="J24" s="297"/>
      <c r="K24" s="338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9"/>
    </row>
    <row r="26" customHeight="1" spans="1:11">
      <c r="A26" s="296"/>
      <c r="B26" s="297"/>
      <c r="C26" s="297"/>
      <c r="D26" s="297"/>
      <c r="E26" s="297"/>
      <c r="F26" s="297"/>
      <c r="G26" s="297"/>
      <c r="H26" s="297"/>
      <c r="I26" s="297"/>
      <c r="J26" s="297"/>
      <c r="K26" s="339"/>
    </row>
    <row r="27" customHeight="1" spans="1:11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339"/>
    </row>
    <row r="28" customHeight="1" spans="1:11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339"/>
    </row>
    <row r="29" ht="18" customHeight="1" spans="1:11">
      <c r="A29" s="298" t="s">
        <v>124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40"/>
    </row>
    <row r="30" ht="18.75" customHeight="1" spans="1:11">
      <c r="A30" s="300" t="s">
        <v>125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41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42"/>
    </row>
    <row r="32" ht="18" customHeight="1" spans="1:11">
      <c r="A32" s="298" t="s">
        <v>126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40"/>
    </row>
    <row r="33" ht="14.25" spans="1:11">
      <c r="A33" s="304" t="s">
        <v>127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43"/>
    </row>
    <row r="34" ht="15" spans="1:11">
      <c r="A34" s="171" t="s">
        <v>128</v>
      </c>
      <c r="B34" s="173"/>
      <c r="C34" s="256" t="s">
        <v>67</v>
      </c>
      <c r="D34" s="256" t="s">
        <v>68</v>
      </c>
      <c r="E34" s="306" t="s">
        <v>129</v>
      </c>
      <c r="F34" s="307"/>
      <c r="G34" s="307"/>
      <c r="H34" s="307"/>
      <c r="I34" s="307"/>
      <c r="J34" s="307"/>
      <c r="K34" s="344"/>
    </row>
    <row r="35" ht="15" spans="1:11">
      <c r="A35" s="308" t="s">
        <v>130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4.25" spans="1:11">
      <c r="A36" s="309" t="s">
        <v>131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45"/>
    </row>
    <row r="37" ht="14.25" spans="1:11">
      <c r="A37" s="311" t="s">
        <v>132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46"/>
    </row>
    <row r="38" ht="14.25" spans="1:11">
      <c r="A38" s="311" t="s">
        <v>133</v>
      </c>
      <c r="B38" s="312"/>
      <c r="C38" s="312"/>
      <c r="D38" s="312"/>
      <c r="E38" s="312"/>
      <c r="F38" s="312"/>
      <c r="G38" s="312"/>
      <c r="H38" s="312"/>
      <c r="I38" s="312"/>
      <c r="J38" s="312"/>
      <c r="K38" s="346"/>
    </row>
    <row r="39" ht="14.25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46"/>
    </row>
    <row r="40" ht="14.25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46"/>
    </row>
    <row r="41" ht="14.25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46"/>
    </row>
    <row r="42" ht="14.25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46"/>
    </row>
    <row r="43" ht="15" spans="1:11">
      <c r="A43" s="313" t="s">
        <v>134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7"/>
    </row>
    <row r="44" ht="15" spans="1:11">
      <c r="A44" s="275" t="s">
        <v>135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30"/>
    </row>
    <row r="45" ht="14.25" spans="1:11">
      <c r="A45" s="283" t="s">
        <v>136</v>
      </c>
      <c r="B45" s="279" t="s">
        <v>96</v>
      </c>
      <c r="C45" s="279" t="s">
        <v>97</v>
      </c>
      <c r="D45" s="279" t="s">
        <v>89</v>
      </c>
      <c r="E45" s="285" t="s">
        <v>137</v>
      </c>
      <c r="F45" s="279" t="s">
        <v>96</v>
      </c>
      <c r="G45" s="279" t="s">
        <v>97</v>
      </c>
      <c r="H45" s="279" t="s">
        <v>89</v>
      </c>
      <c r="I45" s="285" t="s">
        <v>138</v>
      </c>
      <c r="J45" s="279" t="s">
        <v>96</v>
      </c>
      <c r="K45" s="331" t="s">
        <v>97</v>
      </c>
    </row>
    <row r="46" ht="14.25" spans="1:11">
      <c r="A46" s="287" t="s">
        <v>88</v>
      </c>
      <c r="B46" s="256" t="s">
        <v>96</v>
      </c>
      <c r="C46" s="256" t="s">
        <v>97</v>
      </c>
      <c r="D46" s="256" t="s">
        <v>89</v>
      </c>
      <c r="E46" s="289" t="s">
        <v>95</v>
      </c>
      <c r="F46" s="256" t="s">
        <v>96</v>
      </c>
      <c r="G46" s="256" t="s">
        <v>97</v>
      </c>
      <c r="H46" s="256" t="s">
        <v>89</v>
      </c>
      <c r="I46" s="289" t="s">
        <v>106</v>
      </c>
      <c r="J46" s="256" t="s">
        <v>96</v>
      </c>
      <c r="K46" s="257" t="s">
        <v>97</v>
      </c>
    </row>
    <row r="47" ht="15" spans="1:11">
      <c r="A47" s="269" t="s">
        <v>99</v>
      </c>
      <c r="B47" s="270"/>
      <c r="C47" s="270"/>
      <c r="D47" s="270"/>
      <c r="E47" s="270"/>
      <c r="F47" s="270"/>
      <c r="G47" s="270"/>
      <c r="H47" s="270"/>
      <c r="I47" s="270"/>
      <c r="J47" s="270"/>
      <c r="K47" s="332"/>
    </row>
    <row r="48" ht="15" spans="1:11">
      <c r="A48" s="308" t="s">
        <v>139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45"/>
    </row>
    <row r="50" ht="15" spans="1:11">
      <c r="A50" s="315" t="s">
        <v>140</v>
      </c>
      <c r="B50" s="316" t="s">
        <v>141</v>
      </c>
      <c r="C50" s="316"/>
      <c r="D50" s="317" t="s">
        <v>142</v>
      </c>
      <c r="E50" s="318"/>
      <c r="F50" s="319" t="s">
        <v>143</v>
      </c>
      <c r="G50" s="320"/>
      <c r="H50" s="321" t="s">
        <v>144</v>
      </c>
      <c r="I50" s="348"/>
      <c r="J50" s="349"/>
      <c r="K50" s="350"/>
    </row>
    <row r="51" ht="15" spans="1:11">
      <c r="A51" s="308" t="s">
        <v>145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51"/>
    </row>
    <row r="53" ht="15" spans="1:11">
      <c r="A53" s="315" t="s">
        <v>140</v>
      </c>
      <c r="B53" s="316" t="s">
        <v>141</v>
      </c>
      <c r="C53" s="316"/>
      <c r="D53" s="317" t="s">
        <v>142</v>
      </c>
      <c r="E53" s="324" t="s">
        <v>146</v>
      </c>
      <c r="F53" s="319" t="s">
        <v>147</v>
      </c>
      <c r="G53" s="320" t="s">
        <v>148</v>
      </c>
      <c r="H53" s="321" t="s">
        <v>144</v>
      </c>
      <c r="I53" s="348"/>
      <c r="J53" s="349" t="s">
        <v>149</v>
      </c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9" t="s">
        <v>58</v>
      </c>
      <c r="J2" s="113" t="s">
        <v>59</v>
      </c>
      <c r="K2" s="113"/>
      <c r="L2" s="113"/>
      <c r="M2" s="113"/>
      <c r="N2" s="140"/>
    </row>
    <row r="3" s="109" customFormat="1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41" t="s">
        <v>153</v>
      </c>
      <c r="J3" s="141"/>
      <c r="K3" s="141"/>
      <c r="L3" s="141"/>
      <c r="M3" s="141"/>
      <c r="N3" s="142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239" t="s">
        <v>154</v>
      </c>
      <c r="J4" s="239" t="s">
        <v>155</v>
      </c>
      <c r="K4" s="239"/>
      <c r="L4" s="239"/>
      <c r="M4" s="239"/>
      <c r="N4" s="240"/>
    </row>
    <row r="5" s="109" customFormat="1" ht="29.1" customHeight="1" spans="1:14">
      <c r="A5" s="116"/>
      <c r="B5" s="121" t="s">
        <v>156</v>
      </c>
      <c r="C5" s="122" t="s">
        <v>157</v>
      </c>
      <c r="D5" s="123" t="s">
        <v>158</v>
      </c>
      <c r="E5" s="122" t="s">
        <v>159</v>
      </c>
      <c r="F5" s="122" t="s">
        <v>160</v>
      </c>
      <c r="G5" s="122" t="s">
        <v>161</v>
      </c>
      <c r="H5" s="118"/>
      <c r="I5" s="143" t="s">
        <v>162</v>
      </c>
      <c r="J5" s="143" t="s">
        <v>162</v>
      </c>
      <c r="K5" s="143"/>
      <c r="L5" s="143"/>
      <c r="M5" s="143"/>
      <c r="N5" s="241"/>
    </row>
    <row r="6" s="109" customFormat="1" ht="29.1" customHeight="1" spans="1:14">
      <c r="A6" s="124" t="s">
        <v>163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4" t="s">
        <v>164</v>
      </c>
      <c r="J6" s="144" t="s">
        <v>165</v>
      </c>
      <c r="K6" s="144"/>
      <c r="L6" s="144"/>
      <c r="M6" s="144"/>
      <c r="N6" s="145"/>
    </row>
    <row r="7" s="109" customFormat="1" ht="29.1" customHeight="1" spans="1:14">
      <c r="A7" s="124" t="s">
        <v>166</v>
      </c>
      <c r="B7" s="125">
        <f>C7-4</f>
        <v>78</v>
      </c>
      <c r="C7" s="125">
        <f>D7-4</f>
        <v>82</v>
      </c>
      <c r="D7" s="126">
        <v>86</v>
      </c>
      <c r="E7" s="125">
        <f>D7+4</f>
        <v>90</v>
      </c>
      <c r="F7" s="125">
        <f>E7+5</f>
        <v>95</v>
      </c>
      <c r="G7" s="125">
        <f>F7+6</f>
        <v>101</v>
      </c>
      <c r="H7" s="118"/>
      <c r="I7" s="146" t="s">
        <v>167</v>
      </c>
      <c r="J7" s="146" t="s">
        <v>167</v>
      </c>
      <c r="K7" s="146"/>
      <c r="L7" s="146"/>
      <c r="M7" s="146"/>
      <c r="N7" s="147"/>
    </row>
    <row r="8" s="109" customFormat="1" ht="29.1" customHeight="1" spans="1:14">
      <c r="A8" s="124" t="s">
        <v>168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6" t="s">
        <v>169</v>
      </c>
      <c r="J8" s="146" t="s">
        <v>169</v>
      </c>
      <c r="K8" s="146"/>
      <c r="L8" s="146"/>
      <c r="M8" s="146"/>
      <c r="N8" s="148"/>
    </row>
    <row r="9" s="109" customFormat="1" ht="29.1" customHeight="1" spans="1:14">
      <c r="A9" s="124" t="s">
        <v>170</v>
      </c>
      <c r="B9" s="125">
        <f>C9-2.3/2</f>
        <v>30.2</v>
      </c>
      <c r="C9" s="125">
        <f>D9-2.3/2</f>
        <v>31.35</v>
      </c>
      <c r="D9" s="126">
        <v>32.5</v>
      </c>
      <c r="E9" s="125">
        <f t="shared" ref="E9:G9" si="2">D9+2.6/2</f>
        <v>33.8</v>
      </c>
      <c r="F9" s="125">
        <f t="shared" si="2"/>
        <v>35.1</v>
      </c>
      <c r="G9" s="125">
        <f t="shared" si="2"/>
        <v>36.4</v>
      </c>
      <c r="H9" s="118"/>
      <c r="I9" s="144" t="s">
        <v>169</v>
      </c>
      <c r="J9" s="144" t="s">
        <v>171</v>
      </c>
      <c r="K9" s="144"/>
      <c r="L9" s="144"/>
      <c r="M9" s="144"/>
      <c r="N9" s="149"/>
    </row>
    <row r="10" s="109" customFormat="1" ht="29.1" customHeight="1" spans="1:14">
      <c r="A10" s="124" t="s">
        <v>172</v>
      </c>
      <c r="B10" s="125">
        <f>C10-0.7</f>
        <v>22.6</v>
      </c>
      <c r="C10" s="125">
        <f>D10-0.7</f>
        <v>23.3</v>
      </c>
      <c r="D10" s="126">
        <v>24</v>
      </c>
      <c r="E10" s="125">
        <f>D10+0.7</f>
        <v>24.7</v>
      </c>
      <c r="F10" s="125">
        <f>E10+0.7</f>
        <v>25.4</v>
      </c>
      <c r="G10" s="125">
        <f>F10+0.9</f>
        <v>26.3</v>
      </c>
      <c r="H10" s="118"/>
      <c r="I10" s="146" t="s">
        <v>169</v>
      </c>
      <c r="J10" s="146" t="s">
        <v>169</v>
      </c>
      <c r="K10" s="146"/>
      <c r="L10" s="146"/>
      <c r="M10" s="146"/>
      <c r="N10" s="148"/>
    </row>
    <row r="11" s="109" customFormat="1" ht="29.1" customHeight="1" spans="1:14">
      <c r="A11" s="124" t="s">
        <v>173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6" t="s">
        <v>169</v>
      </c>
      <c r="J11" s="146" t="s">
        <v>169</v>
      </c>
      <c r="K11" s="146"/>
      <c r="L11" s="146"/>
      <c r="M11" s="146"/>
      <c r="N11" s="148"/>
    </row>
    <row r="12" s="109" customFormat="1" ht="29.1" customHeight="1" spans="1:14">
      <c r="A12" s="124" t="s">
        <v>174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6" t="s">
        <v>175</v>
      </c>
      <c r="J12" s="146" t="s">
        <v>176</v>
      </c>
      <c r="K12" s="146"/>
      <c r="L12" s="146"/>
      <c r="M12" s="146"/>
      <c r="N12" s="148"/>
    </row>
    <row r="13" s="109" customFormat="1" ht="29.1" customHeight="1" spans="1:14">
      <c r="A13" s="124" t="s">
        <v>177</v>
      </c>
      <c r="B13" s="125">
        <f>C13-0.9</f>
        <v>40.2</v>
      </c>
      <c r="C13" s="125">
        <f>D13-0.9</f>
        <v>41.1</v>
      </c>
      <c r="D13" s="126">
        <v>42</v>
      </c>
      <c r="E13" s="125">
        <f t="shared" ref="E13:G13" si="3">D13+1.1</f>
        <v>43.1</v>
      </c>
      <c r="F13" s="125">
        <f t="shared" si="3"/>
        <v>44.2</v>
      </c>
      <c r="G13" s="125">
        <f t="shared" si="3"/>
        <v>45.3</v>
      </c>
      <c r="H13" s="118"/>
      <c r="I13" s="146" t="s">
        <v>169</v>
      </c>
      <c r="J13" s="146" t="s">
        <v>175</v>
      </c>
      <c r="K13" s="146"/>
      <c r="L13" s="146"/>
      <c r="M13" s="146"/>
      <c r="N13" s="148"/>
    </row>
    <row r="14" s="109" customFormat="1" ht="29.1" customHeight="1" spans="1:14">
      <c r="A14" s="127"/>
      <c r="B14" s="128"/>
      <c r="C14" s="129"/>
      <c r="D14" s="129"/>
      <c r="E14" s="129"/>
      <c r="F14" s="129"/>
      <c r="G14" s="130"/>
      <c r="H14" s="118"/>
      <c r="I14" s="146"/>
      <c r="J14" s="146"/>
      <c r="K14" s="146"/>
      <c r="L14" s="146"/>
      <c r="M14" s="146"/>
      <c r="N14" s="148"/>
    </row>
    <row r="15" s="109" customFormat="1" ht="29.1" customHeight="1" spans="1:14">
      <c r="A15" s="131"/>
      <c r="B15" s="132"/>
      <c r="C15" s="133"/>
      <c r="D15" s="133"/>
      <c r="E15" s="134"/>
      <c r="F15" s="134"/>
      <c r="G15" s="135"/>
      <c r="H15" s="136"/>
      <c r="I15" s="150"/>
      <c r="J15" s="151"/>
      <c r="K15" s="152"/>
      <c r="L15" s="151"/>
      <c r="M15" s="151"/>
      <c r="N15" s="153"/>
    </row>
    <row r="16" s="109" customFormat="1" ht="15" spans="1:14">
      <c r="A16" s="137" t="s">
        <v>129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="109" customFormat="1" ht="14.25" spans="1:14">
      <c r="A17" s="109" t="s">
        <v>178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="109" customFormat="1" ht="14.25" spans="1:14">
      <c r="A18" s="138"/>
      <c r="B18" s="138"/>
      <c r="C18" s="138"/>
      <c r="D18" s="138"/>
      <c r="E18" s="138"/>
      <c r="F18" s="138"/>
      <c r="G18" s="138"/>
      <c r="H18" s="138"/>
      <c r="I18" s="137" t="s">
        <v>179</v>
      </c>
      <c r="J18" s="154"/>
      <c r="K18" s="137" t="s">
        <v>180</v>
      </c>
      <c r="L18" s="137"/>
      <c r="M18" s="137" t="s">
        <v>181</v>
      </c>
      <c r="N18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1" workbookViewId="0">
      <selection activeCell="C46" sqref="C46"/>
    </sheetView>
  </sheetViews>
  <sheetFormatPr defaultColWidth="10.125" defaultRowHeight="14.25"/>
  <cols>
    <col min="1" max="1" width="10.2" style="155" customWidth="1"/>
    <col min="2" max="2" width="11.125" style="155" customWidth="1"/>
    <col min="3" max="3" width="9.125" style="155" customWidth="1"/>
    <col min="4" max="4" width="9.5" style="155" customWidth="1"/>
    <col min="5" max="5" width="10.3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ht="26.25" spans="1:11">
      <c r="A1" s="158" t="s">
        <v>182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>
      <c r="A2" s="159" t="s">
        <v>54</v>
      </c>
      <c r="B2" s="160" t="s">
        <v>55</v>
      </c>
      <c r="C2" s="160"/>
      <c r="D2" s="161" t="s">
        <v>63</v>
      </c>
      <c r="E2" s="162" t="s">
        <v>64</v>
      </c>
      <c r="F2" s="163" t="s">
        <v>183</v>
      </c>
      <c r="G2" s="164" t="s">
        <v>70</v>
      </c>
      <c r="H2" s="164"/>
      <c r="I2" s="197" t="s">
        <v>58</v>
      </c>
      <c r="J2" s="164" t="s">
        <v>59</v>
      </c>
      <c r="K2" s="220"/>
    </row>
    <row r="3" spans="1:11">
      <c r="A3" s="165" t="s">
        <v>76</v>
      </c>
      <c r="B3" s="166">
        <v>3250</v>
      </c>
      <c r="C3" s="166"/>
      <c r="D3" s="167" t="s">
        <v>184</v>
      </c>
      <c r="E3" s="168" t="s">
        <v>185</v>
      </c>
      <c r="F3" s="169"/>
      <c r="G3" s="169"/>
      <c r="H3" s="170" t="s">
        <v>186</v>
      </c>
      <c r="I3" s="170"/>
      <c r="J3" s="170"/>
      <c r="K3" s="221"/>
    </row>
    <row r="4" spans="1:11">
      <c r="A4" s="171" t="s">
        <v>73</v>
      </c>
      <c r="B4" s="172">
        <v>3</v>
      </c>
      <c r="C4" s="172">
        <v>6</v>
      </c>
      <c r="D4" s="173" t="s">
        <v>187</v>
      </c>
      <c r="E4" s="169"/>
      <c r="F4" s="169"/>
      <c r="G4" s="169"/>
      <c r="H4" s="173" t="s">
        <v>188</v>
      </c>
      <c r="I4" s="173"/>
      <c r="J4" s="190" t="s">
        <v>67</v>
      </c>
      <c r="K4" s="222" t="s">
        <v>68</v>
      </c>
    </row>
    <row r="5" spans="1:11">
      <c r="A5" s="171" t="s">
        <v>189</v>
      </c>
      <c r="B5" s="166">
        <v>1</v>
      </c>
      <c r="C5" s="166"/>
      <c r="D5" s="167" t="s">
        <v>190</v>
      </c>
      <c r="E5" s="167" t="s">
        <v>191</v>
      </c>
      <c r="F5" s="167" t="s">
        <v>192</v>
      </c>
      <c r="G5" s="167" t="s">
        <v>193</v>
      </c>
      <c r="H5" s="173" t="s">
        <v>194</v>
      </c>
      <c r="I5" s="173"/>
      <c r="J5" s="190" t="s">
        <v>67</v>
      </c>
      <c r="K5" s="222" t="s">
        <v>68</v>
      </c>
    </row>
    <row r="6" spans="1:11">
      <c r="A6" s="174" t="s">
        <v>195</v>
      </c>
      <c r="B6" s="175">
        <v>80</v>
      </c>
      <c r="C6" s="175"/>
      <c r="D6" s="176" t="s">
        <v>196</v>
      </c>
      <c r="E6" s="177"/>
      <c r="F6" s="178">
        <v>1227</v>
      </c>
      <c r="G6" s="176"/>
      <c r="H6" s="179" t="s">
        <v>197</v>
      </c>
      <c r="I6" s="179"/>
      <c r="J6" s="178" t="s">
        <v>67</v>
      </c>
      <c r="K6" s="223" t="s">
        <v>68</v>
      </c>
    </row>
    <row r="7" ht="15" spans="1:11">
      <c r="A7" s="180" t="s">
        <v>79</v>
      </c>
      <c r="B7" s="237" t="s">
        <v>80</v>
      </c>
      <c r="C7" s="238"/>
      <c r="D7" s="180"/>
      <c r="E7" s="183"/>
      <c r="F7" s="184"/>
      <c r="G7" s="180"/>
      <c r="H7" s="184"/>
      <c r="I7" s="183"/>
      <c r="J7" s="183"/>
      <c r="K7" s="183"/>
    </row>
    <row r="8" spans="1:11">
      <c r="A8" s="185" t="s">
        <v>198</v>
      </c>
      <c r="B8" s="186" t="s">
        <v>199</v>
      </c>
      <c r="C8" s="187" t="s">
        <v>200</v>
      </c>
      <c r="D8" s="163" t="s">
        <v>201</v>
      </c>
      <c r="E8" s="163" t="s">
        <v>202</v>
      </c>
      <c r="F8" s="163" t="s">
        <v>203</v>
      </c>
      <c r="G8" s="188"/>
      <c r="H8" s="189"/>
      <c r="I8" s="189"/>
      <c r="J8" s="189"/>
      <c r="K8" s="224"/>
    </row>
    <row r="9" spans="1:11">
      <c r="A9" s="171" t="s">
        <v>204</v>
      </c>
      <c r="B9" s="173"/>
      <c r="C9" s="190" t="s">
        <v>67</v>
      </c>
      <c r="D9" s="190" t="s">
        <v>68</v>
      </c>
      <c r="E9" s="167" t="s">
        <v>205</v>
      </c>
      <c r="F9" s="191" t="s">
        <v>206</v>
      </c>
      <c r="G9" s="192"/>
      <c r="H9" s="193"/>
      <c r="I9" s="193"/>
      <c r="J9" s="193"/>
      <c r="K9" s="225"/>
    </row>
    <row r="10" spans="1:11">
      <c r="A10" s="171" t="s">
        <v>207</v>
      </c>
      <c r="B10" s="173"/>
      <c r="C10" s="190" t="s">
        <v>67</v>
      </c>
      <c r="D10" s="190" t="s">
        <v>68</v>
      </c>
      <c r="E10" s="167" t="s">
        <v>208</v>
      </c>
      <c r="F10" s="191" t="s">
        <v>209</v>
      </c>
      <c r="G10" s="192" t="s">
        <v>210</v>
      </c>
      <c r="H10" s="193"/>
      <c r="I10" s="193"/>
      <c r="J10" s="193"/>
      <c r="K10" s="225"/>
    </row>
    <row r="11" spans="1:11">
      <c r="A11" s="194" t="s">
        <v>211</v>
      </c>
      <c r="B11" s="195"/>
      <c r="C11" s="195"/>
      <c r="D11" s="195"/>
      <c r="E11" s="195"/>
      <c r="F11" s="195"/>
      <c r="G11" s="195"/>
      <c r="H11" s="195"/>
      <c r="I11" s="195"/>
      <c r="J11" s="195"/>
      <c r="K11" s="226"/>
    </row>
    <row r="12" spans="1:11">
      <c r="A12" s="165" t="s">
        <v>90</v>
      </c>
      <c r="B12" s="190" t="s">
        <v>86</v>
      </c>
      <c r="C12" s="190" t="s">
        <v>87</v>
      </c>
      <c r="D12" s="191"/>
      <c r="E12" s="167" t="s">
        <v>88</v>
      </c>
      <c r="F12" s="190" t="s">
        <v>86</v>
      </c>
      <c r="G12" s="190" t="s">
        <v>87</v>
      </c>
      <c r="H12" s="190"/>
      <c r="I12" s="167" t="s">
        <v>212</v>
      </c>
      <c r="J12" s="190" t="s">
        <v>86</v>
      </c>
      <c r="K12" s="222" t="s">
        <v>87</v>
      </c>
    </row>
    <row r="13" spans="1:11">
      <c r="A13" s="165" t="s">
        <v>93</v>
      </c>
      <c r="B13" s="190" t="s">
        <v>86</v>
      </c>
      <c r="C13" s="190" t="s">
        <v>87</v>
      </c>
      <c r="D13" s="191"/>
      <c r="E13" s="167" t="s">
        <v>98</v>
      </c>
      <c r="F13" s="190" t="s">
        <v>86</v>
      </c>
      <c r="G13" s="190" t="s">
        <v>87</v>
      </c>
      <c r="H13" s="190"/>
      <c r="I13" s="167" t="s">
        <v>213</v>
      </c>
      <c r="J13" s="190" t="s">
        <v>86</v>
      </c>
      <c r="K13" s="222" t="s">
        <v>87</v>
      </c>
    </row>
    <row r="14" ht="15" spans="1:11">
      <c r="A14" s="174" t="s">
        <v>214</v>
      </c>
      <c r="B14" s="178" t="s">
        <v>86</v>
      </c>
      <c r="C14" s="178" t="s">
        <v>87</v>
      </c>
      <c r="D14" s="177"/>
      <c r="E14" s="176" t="s">
        <v>215</v>
      </c>
      <c r="F14" s="178" t="s">
        <v>86</v>
      </c>
      <c r="G14" s="178" t="s">
        <v>87</v>
      </c>
      <c r="H14" s="178"/>
      <c r="I14" s="176" t="s">
        <v>216</v>
      </c>
      <c r="J14" s="178" t="s">
        <v>86</v>
      </c>
      <c r="K14" s="223" t="s">
        <v>87</v>
      </c>
    </row>
    <row r="15" ht="15" spans="1:11">
      <c r="A15" s="180"/>
      <c r="B15" s="196"/>
      <c r="C15" s="196"/>
      <c r="D15" s="183"/>
      <c r="E15" s="180"/>
      <c r="F15" s="196"/>
      <c r="G15" s="196"/>
      <c r="H15" s="196"/>
      <c r="I15" s="180"/>
      <c r="J15" s="196"/>
      <c r="K15" s="196"/>
    </row>
    <row r="16" s="156" customFormat="1" spans="1:11">
      <c r="A16" s="159" t="s">
        <v>217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7"/>
    </row>
    <row r="17" spans="1:11">
      <c r="A17" s="171" t="s">
        <v>218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8"/>
    </row>
    <row r="18" spans="1:11">
      <c r="A18" s="171" t="s">
        <v>219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8"/>
    </row>
    <row r="19" spans="1:11">
      <c r="A19" s="198" t="s">
        <v>220</v>
      </c>
      <c r="B19" s="190"/>
      <c r="C19" s="190"/>
      <c r="D19" s="190"/>
      <c r="E19" s="190"/>
      <c r="F19" s="190"/>
      <c r="G19" s="190"/>
      <c r="H19" s="190"/>
      <c r="I19" s="190"/>
      <c r="J19" s="190"/>
      <c r="K19" s="222"/>
    </row>
    <row r="20" spans="1:11">
      <c r="A20" s="199" t="s">
        <v>221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29"/>
    </row>
    <row r="21" spans="1:11">
      <c r="A21" s="199" t="s">
        <v>222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29"/>
    </row>
    <row r="22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29"/>
    </row>
    <row r="23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30"/>
    </row>
    <row r="24" spans="1:11">
      <c r="A24" s="171" t="s">
        <v>128</v>
      </c>
      <c r="B24" s="173"/>
      <c r="C24" s="190" t="s">
        <v>67</v>
      </c>
      <c r="D24" s="190" t="s">
        <v>68</v>
      </c>
      <c r="E24" s="170"/>
      <c r="F24" s="170"/>
      <c r="G24" s="170"/>
      <c r="H24" s="170"/>
      <c r="I24" s="170"/>
      <c r="J24" s="170"/>
      <c r="K24" s="221"/>
    </row>
    <row r="25" ht="15" spans="1:11">
      <c r="A25" s="203" t="s">
        <v>223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1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pans="1:11">
      <c r="A27" s="206" t="s">
        <v>224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32"/>
    </row>
    <row r="28" spans="1:11">
      <c r="A28" s="208" t="s">
        <v>225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33"/>
    </row>
    <row r="29" spans="1:11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33"/>
    </row>
    <row r="30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33"/>
    </row>
    <row r="31" spans="1:1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33"/>
    </row>
    <row r="32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3"/>
    </row>
    <row r="33" ht="23.1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3"/>
    </row>
    <row r="34" ht="23.1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29"/>
    </row>
    <row r="35" ht="23.1" customHeight="1" spans="1:11">
      <c r="A35" s="210"/>
      <c r="B35" s="200"/>
      <c r="C35" s="200"/>
      <c r="D35" s="200"/>
      <c r="E35" s="200"/>
      <c r="F35" s="200"/>
      <c r="G35" s="200"/>
      <c r="H35" s="200"/>
      <c r="I35" s="200"/>
      <c r="J35" s="200"/>
      <c r="K35" s="229"/>
    </row>
    <row r="36" ht="23.1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34"/>
    </row>
    <row r="37" ht="18.75" customHeight="1" spans="1:11">
      <c r="A37" s="213" t="s">
        <v>226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35"/>
    </row>
    <row r="38" s="157" customFormat="1" ht="18.75" customHeight="1" spans="1:11">
      <c r="A38" s="171" t="s">
        <v>227</v>
      </c>
      <c r="B38" s="173"/>
      <c r="C38" s="173"/>
      <c r="D38" s="170" t="s">
        <v>228</v>
      </c>
      <c r="E38" s="170"/>
      <c r="F38" s="215" t="s">
        <v>229</v>
      </c>
      <c r="G38" s="216"/>
      <c r="H38" s="173" t="s">
        <v>230</v>
      </c>
      <c r="I38" s="173"/>
      <c r="J38" s="173" t="s">
        <v>231</v>
      </c>
      <c r="K38" s="228"/>
    </row>
    <row r="39" ht="18.75" customHeight="1" spans="1:13">
      <c r="A39" s="171" t="s">
        <v>129</v>
      </c>
      <c r="B39" s="173" t="s">
        <v>232</v>
      </c>
      <c r="C39" s="173"/>
      <c r="D39" s="173"/>
      <c r="E39" s="173"/>
      <c r="F39" s="173"/>
      <c r="G39" s="173"/>
      <c r="H39" s="173"/>
      <c r="I39" s="173"/>
      <c r="J39" s="173"/>
      <c r="K39" s="228"/>
      <c r="M39" s="157"/>
    </row>
    <row r="40" ht="30.95" customHeight="1" spans="1:11">
      <c r="A40" s="171" t="s">
        <v>233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28"/>
    </row>
    <row r="41" ht="18.75" customHeight="1" spans="1:11">
      <c r="A41" s="171"/>
      <c r="B41" s="173"/>
      <c r="C41" s="173"/>
      <c r="D41" s="173"/>
      <c r="E41" s="173"/>
      <c r="F41" s="173"/>
      <c r="G41" s="173"/>
      <c r="H41" s="173"/>
      <c r="I41" s="173"/>
      <c r="J41" s="173"/>
      <c r="K41" s="228"/>
    </row>
    <row r="42" ht="32.1" customHeight="1" spans="1:11">
      <c r="A42" s="174" t="s">
        <v>140</v>
      </c>
      <c r="B42" s="217" t="s">
        <v>234</v>
      </c>
      <c r="C42" s="217"/>
      <c r="D42" s="176" t="s">
        <v>235</v>
      </c>
      <c r="E42" s="177" t="s">
        <v>146</v>
      </c>
      <c r="F42" s="176" t="s">
        <v>143</v>
      </c>
      <c r="G42" s="218" t="s">
        <v>236</v>
      </c>
      <c r="H42" s="219" t="s">
        <v>144</v>
      </c>
      <c r="I42" s="219"/>
      <c r="J42" s="217" t="s">
        <v>149</v>
      </c>
      <c r="K42" s="23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491490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9" t="s">
        <v>58</v>
      </c>
      <c r="J2" s="113" t="s">
        <v>59</v>
      </c>
      <c r="K2" s="113"/>
      <c r="L2" s="113"/>
      <c r="M2" s="113"/>
      <c r="N2" s="140"/>
    </row>
    <row r="3" s="109" customFormat="1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41" t="s">
        <v>153</v>
      </c>
      <c r="J3" s="141"/>
      <c r="K3" s="141"/>
      <c r="L3" s="141"/>
      <c r="M3" s="141"/>
      <c r="N3" s="142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s="109" customFormat="1" ht="29.1" customHeight="1" spans="1:14">
      <c r="A5" s="116"/>
      <c r="B5" s="121" t="s">
        <v>156</v>
      </c>
      <c r="C5" s="122" t="s">
        <v>157</v>
      </c>
      <c r="D5" s="123" t="s">
        <v>158</v>
      </c>
      <c r="E5" s="122" t="s">
        <v>159</v>
      </c>
      <c r="F5" s="122" t="s">
        <v>160</v>
      </c>
      <c r="G5" s="122" t="s">
        <v>161</v>
      </c>
      <c r="H5" s="118"/>
      <c r="I5" s="143" t="s">
        <v>121</v>
      </c>
      <c r="J5" s="143" t="s">
        <v>122</v>
      </c>
      <c r="K5" s="143" t="s">
        <v>237</v>
      </c>
      <c r="L5" s="143" t="s">
        <v>122</v>
      </c>
      <c r="M5" s="143" t="s">
        <v>121</v>
      </c>
      <c r="N5" s="143" t="s">
        <v>237</v>
      </c>
    </row>
    <row r="6" s="109" customFormat="1" ht="29.1" customHeight="1" spans="1:14">
      <c r="A6" s="124" t="s">
        <v>163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4" t="s">
        <v>238</v>
      </c>
      <c r="J6" s="144" t="s">
        <v>239</v>
      </c>
      <c r="K6" s="144" t="s">
        <v>239</v>
      </c>
      <c r="L6" s="144" t="s">
        <v>240</v>
      </c>
      <c r="M6" s="144" t="s">
        <v>241</v>
      </c>
      <c r="N6" s="145" t="s">
        <v>242</v>
      </c>
    </row>
    <row r="7" s="109" customFormat="1" ht="29.1" customHeight="1" spans="1:14">
      <c r="A7" s="124" t="s">
        <v>166</v>
      </c>
      <c r="B7" s="125">
        <f>C7-4</f>
        <v>78</v>
      </c>
      <c r="C7" s="125">
        <f>D7-4</f>
        <v>82</v>
      </c>
      <c r="D7" s="126">
        <v>86</v>
      </c>
      <c r="E7" s="125">
        <f>D7+4</f>
        <v>90</v>
      </c>
      <c r="F7" s="125">
        <f>E7+5</f>
        <v>95</v>
      </c>
      <c r="G7" s="125">
        <f>F7+6</f>
        <v>101</v>
      </c>
      <c r="H7" s="118"/>
      <c r="I7" s="146" t="s">
        <v>243</v>
      </c>
      <c r="J7" s="146" t="s">
        <v>244</v>
      </c>
      <c r="K7" s="146" t="s">
        <v>245</v>
      </c>
      <c r="L7" s="146" t="s">
        <v>244</v>
      </c>
      <c r="M7" s="146" t="s">
        <v>246</v>
      </c>
      <c r="N7" s="147" t="s">
        <v>244</v>
      </c>
    </row>
    <row r="8" s="109" customFormat="1" ht="29.1" customHeight="1" spans="1:14">
      <c r="A8" s="124" t="s">
        <v>168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6" t="s">
        <v>247</v>
      </c>
      <c r="J8" s="146" t="s">
        <v>244</v>
      </c>
      <c r="K8" s="146" t="s">
        <v>245</v>
      </c>
      <c r="L8" s="146" t="s">
        <v>248</v>
      </c>
      <c r="M8" s="146" t="s">
        <v>244</v>
      </c>
      <c r="N8" s="148" t="s">
        <v>243</v>
      </c>
    </row>
    <row r="9" s="109" customFormat="1" ht="29.1" customHeight="1" spans="1:14">
      <c r="A9" s="124" t="s">
        <v>170</v>
      </c>
      <c r="B9" s="125">
        <f>C9-2.3/2</f>
        <v>30.2</v>
      </c>
      <c r="C9" s="125">
        <f>D9-2.3/2</f>
        <v>31.35</v>
      </c>
      <c r="D9" s="126">
        <v>32.5</v>
      </c>
      <c r="E9" s="125">
        <f t="shared" ref="E9:G9" si="2">D9+2.6/2</f>
        <v>33.8</v>
      </c>
      <c r="F9" s="125">
        <f t="shared" si="2"/>
        <v>35.1</v>
      </c>
      <c r="G9" s="125">
        <f t="shared" si="2"/>
        <v>36.4</v>
      </c>
      <c r="H9" s="118"/>
      <c r="I9" s="144" t="s">
        <v>243</v>
      </c>
      <c r="J9" s="144" t="s">
        <v>249</v>
      </c>
      <c r="K9" s="144" t="s">
        <v>243</v>
      </c>
      <c r="L9" s="144" t="s">
        <v>250</v>
      </c>
      <c r="M9" s="144" t="s">
        <v>251</v>
      </c>
      <c r="N9" s="149" t="s">
        <v>252</v>
      </c>
    </row>
    <row r="10" s="109" customFormat="1" ht="29.1" customHeight="1" spans="1:14">
      <c r="A10" s="124" t="s">
        <v>172</v>
      </c>
      <c r="B10" s="125">
        <f>C10-0.7</f>
        <v>22.6</v>
      </c>
      <c r="C10" s="125">
        <f>D10-0.7</f>
        <v>23.3</v>
      </c>
      <c r="D10" s="126">
        <v>24</v>
      </c>
      <c r="E10" s="125">
        <f>D10+0.7</f>
        <v>24.7</v>
      </c>
      <c r="F10" s="125">
        <f>E10+0.7</f>
        <v>25.4</v>
      </c>
      <c r="G10" s="125">
        <f>F10+0.9</f>
        <v>26.3</v>
      </c>
      <c r="H10" s="118"/>
      <c r="I10" s="146" t="s">
        <v>243</v>
      </c>
      <c r="J10" s="146" t="s">
        <v>243</v>
      </c>
      <c r="K10" s="146" t="s">
        <v>243</v>
      </c>
      <c r="L10" s="146" t="s">
        <v>253</v>
      </c>
      <c r="M10" s="146" t="s">
        <v>252</v>
      </c>
      <c r="N10" s="148" t="s">
        <v>254</v>
      </c>
    </row>
    <row r="11" s="109" customFormat="1" ht="29.1" customHeight="1" spans="1:14">
      <c r="A11" s="124" t="s">
        <v>173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6" t="s">
        <v>243</v>
      </c>
      <c r="J11" s="146" t="s">
        <v>255</v>
      </c>
      <c r="K11" s="146" t="s">
        <v>256</v>
      </c>
      <c r="L11" s="146" t="s">
        <v>257</v>
      </c>
      <c r="M11" s="146" t="s">
        <v>258</v>
      </c>
      <c r="N11" s="148" t="s">
        <v>259</v>
      </c>
    </row>
    <row r="12" s="109" customFormat="1" ht="29.1" customHeight="1" spans="1:14">
      <c r="A12" s="124" t="s">
        <v>174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6" t="s">
        <v>243</v>
      </c>
      <c r="J12" s="146" t="s">
        <v>260</v>
      </c>
      <c r="K12" s="146" t="s">
        <v>261</v>
      </c>
      <c r="L12" s="146" t="s">
        <v>262</v>
      </c>
      <c r="M12" s="146" t="s">
        <v>263</v>
      </c>
      <c r="N12" s="148" t="s">
        <v>264</v>
      </c>
    </row>
    <row r="13" s="109" customFormat="1" ht="29.1" customHeight="1" spans="1:14">
      <c r="A13" s="124" t="s">
        <v>177</v>
      </c>
      <c r="B13" s="125">
        <f>C13-0.9</f>
        <v>40.2</v>
      </c>
      <c r="C13" s="125">
        <f>D13-0.9</f>
        <v>41.1</v>
      </c>
      <c r="D13" s="126">
        <v>42</v>
      </c>
      <c r="E13" s="125">
        <f t="shared" ref="E13:G13" si="3">D13+1.1</f>
        <v>43.1</v>
      </c>
      <c r="F13" s="125">
        <f t="shared" si="3"/>
        <v>44.2</v>
      </c>
      <c r="G13" s="125">
        <f t="shared" si="3"/>
        <v>45.3</v>
      </c>
      <c r="H13" s="118"/>
      <c r="I13" s="146" t="s">
        <v>265</v>
      </c>
      <c r="J13" s="146" t="s">
        <v>243</v>
      </c>
      <c r="K13" s="146" t="s">
        <v>243</v>
      </c>
      <c r="L13" s="146" t="s">
        <v>246</v>
      </c>
      <c r="M13" s="146" t="s">
        <v>243</v>
      </c>
      <c r="N13" s="148" t="s">
        <v>251</v>
      </c>
    </row>
    <row r="14" s="109" customFormat="1" ht="29.1" customHeight="1" spans="1:14">
      <c r="A14" s="127"/>
      <c r="B14" s="128"/>
      <c r="C14" s="129"/>
      <c r="D14" s="129"/>
      <c r="E14" s="129"/>
      <c r="F14" s="129"/>
      <c r="G14" s="130"/>
      <c r="H14" s="118"/>
      <c r="I14" s="146"/>
      <c r="J14" s="146"/>
      <c r="K14" s="146"/>
      <c r="L14" s="146"/>
      <c r="M14" s="146"/>
      <c r="N14" s="148"/>
    </row>
    <row r="15" s="109" customFormat="1" ht="29.1" customHeight="1" spans="1:14">
      <c r="A15" s="131"/>
      <c r="B15" s="132"/>
      <c r="C15" s="133"/>
      <c r="D15" s="133"/>
      <c r="E15" s="134"/>
      <c r="F15" s="134"/>
      <c r="G15" s="135"/>
      <c r="H15" s="136"/>
      <c r="I15" s="150"/>
      <c r="J15" s="151"/>
      <c r="K15" s="152"/>
      <c r="L15" s="151"/>
      <c r="M15" s="151"/>
      <c r="N15" s="153"/>
    </row>
    <row r="16" s="109" customFormat="1" ht="15" spans="1:14">
      <c r="A16" s="137" t="s">
        <v>129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="109" customFormat="1" ht="14.25" spans="1:14">
      <c r="A17" s="109" t="s">
        <v>178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="109" customFormat="1" ht="14.25" spans="1:14">
      <c r="A18" s="138"/>
      <c r="B18" s="138"/>
      <c r="C18" s="138"/>
      <c r="D18" s="138"/>
      <c r="E18" s="138"/>
      <c r="F18" s="138"/>
      <c r="G18" s="138"/>
      <c r="H18" s="138"/>
      <c r="I18" s="137" t="s">
        <v>266</v>
      </c>
      <c r="J18" s="154"/>
      <c r="K18" s="137" t="s">
        <v>180</v>
      </c>
      <c r="L18" s="137"/>
      <c r="M18" s="137" t="s">
        <v>181</v>
      </c>
      <c r="N18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4" workbookViewId="0">
      <selection activeCell="A28" sqref="A28:K28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11.375" style="155" customWidth="1"/>
    <col min="6" max="6" width="10.375" style="155" customWidth="1"/>
    <col min="7" max="7" width="10.62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s="155" customFormat="1" ht="26.25" spans="1:11">
      <c r="A1" s="158" t="s">
        <v>182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="155" customFormat="1" spans="1:11">
      <c r="A2" s="159" t="s">
        <v>54</v>
      </c>
      <c r="B2" s="160" t="s">
        <v>55</v>
      </c>
      <c r="C2" s="160"/>
      <c r="D2" s="161" t="s">
        <v>63</v>
      </c>
      <c r="E2" s="162" t="s">
        <v>64</v>
      </c>
      <c r="F2" s="163" t="s">
        <v>183</v>
      </c>
      <c r="G2" s="164" t="s">
        <v>70</v>
      </c>
      <c r="H2" s="164"/>
      <c r="I2" s="197" t="s">
        <v>58</v>
      </c>
      <c r="J2" s="164" t="s">
        <v>59</v>
      </c>
      <c r="K2" s="220"/>
    </row>
    <row r="3" s="155" customFormat="1" spans="1:11">
      <c r="A3" s="165" t="s">
        <v>76</v>
      </c>
      <c r="B3" s="166">
        <v>3250</v>
      </c>
      <c r="C3" s="166"/>
      <c r="D3" s="167" t="s">
        <v>184</v>
      </c>
      <c r="E3" s="168" t="s">
        <v>267</v>
      </c>
      <c r="F3" s="169"/>
      <c r="G3" s="169"/>
      <c r="H3" s="170" t="s">
        <v>186</v>
      </c>
      <c r="I3" s="170"/>
      <c r="J3" s="170"/>
      <c r="K3" s="221"/>
    </row>
    <row r="4" s="155" customFormat="1" spans="1:11">
      <c r="A4" s="171" t="s">
        <v>73</v>
      </c>
      <c r="B4" s="172">
        <v>3</v>
      </c>
      <c r="C4" s="172">
        <v>6</v>
      </c>
      <c r="D4" s="173" t="s">
        <v>187</v>
      </c>
      <c r="E4" s="169"/>
      <c r="F4" s="169"/>
      <c r="G4" s="169"/>
      <c r="H4" s="173" t="s">
        <v>188</v>
      </c>
      <c r="I4" s="173"/>
      <c r="J4" s="190" t="s">
        <v>67</v>
      </c>
      <c r="K4" s="222" t="s">
        <v>68</v>
      </c>
    </row>
    <row r="5" s="155" customFormat="1" spans="1:11">
      <c r="A5" s="171" t="s">
        <v>189</v>
      </c>
      <c r="B5" s="166">
        <v>1</v>
      </c>
      <c r="C5" s="166"/>
      <c r="D5" s="167" t="s">
        <v>190</v>
      </c>
      <c r="E5" s="167" t="s">
        <v>268</v>
      </c>
      <c r="F5" s="167" t="s">
        <v>192</v>
      </c>
      <c r="G5" s="167" t="s">
        <v>269</v>
      </c>
      <c r="H5" s="173" t="s">
        <v>194</v>
      </c>
      <c r="I5" s="173"/>
      <c r="J5" s="190" t="s">
        <v>67</v>
      </c>
      <c r="K5" s="222" t="s">
        <v>68</v>
      </c>
    </row>
    <row r="6" s="155" customFormat="1" ht="15" spans="1:11">
      <c r="A6" s="174" t="s">
        <v>195</v>
      </c>
      <c r="B6" s="175">
        <v>80</v>
      </c>
      <c r="C6" s="175"/>
      <c r="D6" s="176" t="s">
        <v>196</v>
      </c>
      <c r="E6" s="177">
        <v>1037</v>
      </c>
      <c r="F6" s="178"/>
      <c r="G6" s="176">
        <v>258</v>
      </c>
      <c r="H6" s="179" t="s">
        <v>197</v>
      </c>
      <c r="I6" s="179"/>
      <c r="J6" s="178" t="s">
        <v>67</v>
      </c>
      <c r="K6" s="223" t="s">
        <v>68</v>
      </c>
    </row>
    <row r="7" s="155" customFormat="1" ht="15" spans="1:11">
      <c r="A7" s="180" t="s">
        <v>79</v>
      </c>
      <c r="B7" s="181" t="s">
        <v>270</v>
      </c>
      <c r="C7" s="182"/>
      <c r="D7" s="180"/>
      <c r="E7" s="183"/>
      <c r="F7" s="184"/>
      <c r="G7" s="180"/>
      <c r="H7" s="184"/>
      <c r="I7" s="183"/>
      <c r="J7" s="183"/>
      <c r="K7" s="183"/>
    </row>
    <row r="8" s="155" customFormat="1" spans="1:11">
      <c r="A8" s="185" t="s">
        <v>198</v>
      </c>
      <c r="B8" s="186" t="s">
        <v>199</v>
      </c>
      <c r="C8" s="187" t="s">
        <v>200</v>
      </c>
      <c r="D8" s="163" t="s">
        <v>201</v>
      </c>
      <c r="E8" s="163" t="s">
        <v>202</v>
      </c>
      <c r="F8" s="163" t="s">
        <v>203</v>
      </c>
      <c r="G8" s="188"/>
      <c r="H8" s="189"/>
      <c r="I8" s="189"/>
      <c r="J8" s="189"/>
      <c r="K8" s="224"/>
    </row>
    <row r="9" s="155" customFormat="1" spans="1:11">
      <c r="A9" s="171" t="s">
        <v>204</v>
      </c>
      <c r="B9" s="173"/>
      <c r="C9" s="190" t="s">
        <v>67</v>
      </c>
      <c r="D9" s="190" t="s">
        <v>68</v>
      </c>
      <c r="E9" s="167" t="s">
        <v>205</v>
      </c>
      <c r="F9" s="191" t="s">
        <v>206</v>
      </c>
      <c r="G9" s="192"/>
      <c r="H9" s="193"/>
      <c r="I9" s="193"/>
      <c r="J9" s="193"/>
      <c r="K9" s="225"/>
    </row>
    <row r="10" s="155" customFormat="1" spans="1:11">
      <c r="A10" s="171" t="s">
        <v>207</v>
      </c>
      <c r="B10" s="173"/>
      <c r="C10" s="190" t="s">
        <v>67</v>
      </c>
      <c r="D10" s="190" t="s">
        <v>68</v>
      </c>
      <c r="E10" s="167" t="s">
        <v>208</v>
      </c>
      <c r="F10" s="191" t="s">
        <v>209</v>
      </c>
      <c r="G10" s="192" t="s">
        <v>210</v>
      </c>
      <c r="H10" s="193"/>
      <c r="I10" s="193"/>
      <c r="J10" s="193"/>
      <c r="K10" s="225"/>
    </row>
    <row r="11" s="155" customFormat="1" spans="1:11">
      <c r="A11" s="194" t="s">
        <v>211</v>
      </c>
      <c r="B11" s="195"/>
      <c r="C11" s="195"/>
      <c r="D11" s="195"/>
      <c r="E11" s="195"/>
      <c r="F11" s="195"/>
      <c r="G11" s="195"/>
      <c r="H11" s="195"/>
      <c r="I11" s="195"/>
      <c r="J11" s="195"/>
      <c r="K11" s="226"/>
    </row>
    <row r="12" s="155" customFormat="1" spans="1:11">
      <c r="A12" s="165" t="s">
        <v>90</v>
      </c>
      <c r="B12" s="190" t="s">
        <v>86</v>
      </c>
      <c r="C12" s="190" t="s">
        <v>87</v>
      </c>
      <c r="D12" s="191"/>
      <c r="E12" s="167" t="s">
        <v>88</v>
      </c>
      <c r="F12" s="190" t="s">
        <v>86</v>
      </c>
      <c r="G12" s="190" t="s">
        <v>87</v>
      </c>
      <c r="H12" s="190"/>
      <c r="I12" s="167" t="s">
        <v>212</v>
      </c>
      <c r="J12" s="190" t="s">
        <v>86</v>
      </c>
      <c r="K12" s="222" t="s">
        <v>87</v>
      </c>
    </row>
    <row r="13" s="155" customFormat="1" spans="1:11">
      <c r="A13" s="165" t="s">
        <v>93</v>
      </c>
      <c r="B13" s="190" t="s">
        <v>86</v>
      </c>
      <c r="C13" s="190" t="s">
        <v>87</v>
      </c>
      <c r="D13" s="191"/>
      <c r="E13" s="167" t="s">
        <v>98</v>
      </c>
      <c r="F13" s="190" t="s">
        <v>86</v>
      </c>
      <c r="G13" s="190" t="s">
        <v>87</v>
      </c>
      <c r="H13" s="190"/>
      <c r="I13" s="167" t="s">
        <v>213</v>
      </c>
      <c r="J13" s="190" t="s">
        <v>86</v>
      </c>
      <c r="K13" s="222" t="s">
        <v>87</v>
      </c>
    </row>
    <row r="14" s="155" customFormat="1" ht="15" spans="1:11">
      <c r="A14" s="174" t="s">
        <v>214</v>
      </c>
      <c r="B14" s="178" t="s">
        <v>86</v>
      </c>
      <c r="C14" s="178" t="s">
        <v>87</v>
      </c>
      <c r="D14" s="177"/>
      <c r="E14" s="176" t="s">
        <v>215</v>
      </c>
      <c r="F14" s="178" t="s">
        <v>86</v>
      </c>
      <c r="G14" s="178" t="s">
        <v>87</v>
      </c>
      <c r="H14" s="178"/>
      <c r="I14" s="176" t="s">
        <v>216</v>
      </c>
      <c r="J14" s="178" t="s">
        <v>86</v>
      </c>
      <c r="K14" s="223" t="s">
        <v>87</v>
      </c>
    </row>
    <row r="15" s="155" customFormat="1" ht="15" spans="1:11">
      <c r="A15" s="180"/>
      <c r="B15" s="196"/>
      <c r="C15" s="196"/>
      <c r="D15" s="183"/>
      <c r="E15" s="180"/>
      <c r="F15" s="196"/>
      <c r="G15" s="196"/>
      <c r="H15" s="196"/>
      <c r="I15" s="180"/>
      <c r="J15" s="196"/>
      <c r="K15" s="196"/>
    </row>
    <row r="16" s="156" customFormat="1" spans="1:11">
      <c r="A16" s="159" t="s">
        <v>217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7"/>
    </row>
    <row r="17" s="155" customFormat="1" spans="1:11">
      <c r="A17" s="171" t="s">
        <v>218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8"/>
    </row>
    <row r="18" s="155" customFormat="1" spans="1:11">
      <c r="A18" s="171" t="s">
        <v>271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8"/>
    </row>
    <row r="19" s="155" customFormat="1" spans="1:11">
      <c r="A19" s="198" t="s">
        <v>272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222"/>
    </row>
    <row r="20" s="155" customFormat="1" spans="1:11">
      <c r="A20" s="199" t="s">
        <v>273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29"/>
    </row>
    <row r="21" spans="1:1">
      <c r="A21" s="155" t="s">
        <v>274</v>
      </c>
    </row>
    <row r="22" s="155" customForma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29"/>
    </row>
    <row r="23" s="155" customForma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30"/>
    </row>
    <row r="24" s="155" customFormat="1" spans="1:11">
      <c r="A24" s="171" t="s">
        <v>128</v>
      </c>
      <c r="B24" s="173"/>
      <c r="C24" s="190" t="s">
        <v>67</v>
      </c>
      <c r="D24" s="190" t="s">
        <v>68</v>
      </c>
      <c r="E24" s="170"/>
      <c r="F24" s="170"/>
      <c r="G24" s="170"/>
      <c r="H24" s="170"/>
      <c r="I24" s="170"/>
      <c r="J24" s="170"/>
      <c r="K24" s="221"/>
    </row>
    <row r="25" s="155" customFormat="1" ht="15" spans="1:11">
      <c r="A25" s="203" t="s">
        <v>223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1"/>
    </row>
    <row r="26" s="155" customFormat="1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="155" customFormat="1" spans="1:11">
      <c r="A27" s="206" t="s">
        <v>224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32"/>
    </row>
    <row r="28" s="155" customFormat="1" spans="1:11">
      <c r="A28" s="208" t="s">
        <v>275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33"/>
    </row>
    <row r="29" s="155" customFormat="1" spans="1:11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33"/>
    </row>
    <row r="30" s="155" customFormat="1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33"/>
    </row>
    <row r="31" s="155" customFormat="1" spans="1:1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33"/>
    </row>
    <row r="32" s="155" customForma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3"/>
    </row>
    <row r="33" s="155" customFormat="1" ht="23.1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3"/>
    </row>
    <row r="34" s="155" customFormat="1" ht="23.1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29"/>
    </row>
    <row r="35" s="155" customFormat="1" ht="23.1" customHeight="1" spans="1:11">
      <c r="A35" s="210"/>
      <c r="B35" s="200"/>
      <c r="C35" s="200"/>
      <c r="D35" s="200"/>
      <c r="E35" s="200"/>
      <c r="F35" s="200"/>
      <c r="G35" s="200"/>
      <c r="H35" s="200"/>
      <c r="I35" s="200"/>
      <c r="J35" s="200"/>
      <c r="K35" s="229"/>
    </row>
    <row r="36" s="155" customFormat="1" ht="23.1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34"/>
    </row>
    <row r="37" s="155" customFormat="1" ht="18.75" customHeight="1" spans="1:11">
      <c r="A37" s="213" t="s">
        <v>226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35"/>
    </row>
    <row r="38" s="157" customFormat="1" ht="18.75" customHeight="1" spans="1:11">
      <c r="A38" s="171" t="s">
        <v>227</v>
      </c>
      <c r="B38" s="173"/>
      <c r="C38" s="173"/>
      <c r="D38" s="170" t="s">
        <v>228</v>
      </c>
      <c r="E38" s="170"/>
      <c r="F38" s="215" t="s">
        <v>229</v>
      </c>
      <c r="G38" s="216"/>
      <c r="H38" s="173" t="s">
        <v>230</v>
      </c>
      <c r="I38" s="173"/>
      <c r="J38" s="173" t="s">
        <v>231</v>
      </c>
      <c r="K38" s="228"/>
    </row>
    <row r="39" s="155" customFormat="1" ht="18.75" customHeight="1" spans="1:13">
      <c r="A39" s="171" t="s">
        <v>129</v>
      </c>
      <c r="B39" s="173" t="s">
        <v>232</v>
      </c>
      <c r="C39" s="173"/>
      <c r="D39" s="173"/>
      <c r="E39" s="173"/>
      <c r="F39" s="173"/>
      <c r="G39" s="173"/>
      <c r="H39" s="173"/>
      <c r="I39" s="173"/>
      <c r="J39" s="173"/>
      <c r="K39" s="228"/>
      <c r="M39" s="157"/>
    </row>
    <row r="40" s="155" customFormat="1" ht="30.95" customHeight="1" spans="1:11">
      <c r="A40" s="171" t="s">
        <v>276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28"/>
    </row>
    <row r="41" s="155" customFormat="1" ht="18.75" customHeight="1" spans="1:11">
      <c r="A41" s="171"/>
      <c r="B41" s="173"/>
      <c r="C41" s="173"/>
      <c r="D41" s="173"/>
      <c r="E41" s="173"/>
      <c r="F41" s="173"/>
      <c r="G41" s="173"/>
      <c r="H41" s="173"/>
      <c r="I41" s="173"/>
      <c r="J41" s="173"/>
      <c r="K41" s="228"/>
    </row>
    <row r="42" s="155" customFormat="1" ht="32.1" customHeight="1" spans="1:11">
      <c r="A42" s="174" t="s">
        <v>140</v>
      </c>
      <c r="B42" s="217" t="s">
        <v>234</v>
      </c>
      <c r="C42" s="217"/>
      <c r="D42" s="176" t="s">
        <v>235</v>
      </c>
      <c r="E42" s="177" t="s">
        <v>146</v>
      </c>
      <c r="F42" s="176" t="s">
        <v>143</v>
      </c>
      <c r="G42" s="218" t="s">
        <v>277</v>
      </c>
      <c r="H42" s="219" t="s">
        <v>144</v>
      </c>
      <c r="I42" s="219"/>
      <c r="J42" s="217" t="s">
        <v>149</v>
      </c>
      <c r="K42" s="236"/>
    </row>
    <row r="43" s="155" customFormat="1" ht="16.5" customHeight="1"/>
    <row r="44" s="155" customFormat="1" ht="16.5" customHeight="1"/>
    <row r="45" s="15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323850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323850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21" sqref="I21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9" t="s">
        <v>58</v>
      </c>
      <c r="J2" s="113" t="s">
        <v>59</v>
      </c>
      <c r="K2" s="113"/>
      <c r="L2" s="113"/>
      <c r="M2" s="113"/>
      <c r="N2" s="140"/>
    </row>
    <row r="3" s="109" customFormat="1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41" t="s">
        <v>153</v>
      </c>
      <c r="J3" s="141"/>
      <c r="K3" s="141"/>
      <c r="L3" s="141"/>
      <c r="M3" s="141"/>
      <c r="N3" s="142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s="109" customFormat="1" ht="29.1" customHeight="1" spans="1:14">
      <c r="A5" s="116"/>
      <c r="B5" s="121" t="s">
        <v>156</v>
      </c>
      <c r="C5" s="122" t="s">
        <v>157</v>
      </c>
      <c r="D5" s="123" t="s">
        <v>158</v>
      </c>
      <c r="E5" s="122" t="s">
        <v>159</v>
      </c>
      <c r="F5" s="122" t="s">
        <v>160</v>
      </c>
      <c r="G5" s="122" t="s">
        <v>161</v>
      </c>
      <c r="H5" s="118"/>
      <c r="I5" s="143" t="s">
        <v>121</v>
      </c>
      <c r="J5" s="143" t="s">
        <v>122</v>
      </c>
      <c r="K5" s="143" t="s">
        <v>237</v>
      </c>
      <c r="L5" s="143" t="s">
        <v>122</v>
      </c>
      <c r="M5" s="143" t="s">
        <v>121</v>
      </c>
      <c r="N5" s="143" t="s">
        <v>237</v>
      </c>
    </row>
    <row r="6" s="109" customFormat="1" ht="29.1" customHeight="1" spans="1:14">
      <c r="A6" s="124" t="s">
        <v>163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4" t="s">
        <v>238</v>
      </c>
      <c r="J6" s="144" t="s">
        <v>239</v>
      </c>
      <c r="K6" s="144" t="s">
        <v>239</v>
      </c>
      <c r="L6" s="144" t="s">
        <v>240</v>
      </c>
      <c r="M6" s="144" t="s">
        <v>241</v>
      </c>
      <c r="N6" s="145" t="s">
        <v>242</v>
      </c>
    </row>
    <row r="7" s="109" customFormat="1" ht="29.1" customHeight="1" spans="1:14">
      <c r="A7" s="124" t="s">
        <v>166</v>
      </c>
      <c r="B7" s="125">
        <f>C7-4</f>
        <v>78</v>
      </c>
      <c r="C7" s="125">
        <f>D7-4</f>
        <v>82</v>
      </c>
      <c r="D7" s="126">
        <v>86</v>
      </c>
      <c r="E7" s="125">
        <f>D7+4</f>
        <v>90</v>
      </c>
      <c r="F7" s="125">
        <f>E7+5</f>
        <v>95</v>
      </c>
      <c r="G7" s="125">
        <f>F7+6</f>
        <v>101</v>
      </c>
      <c r="H7" s="118"/>
      <c r="I7" s="146" t="s">
        <v>243</v>
      </c>
      <c r="J7" s="146" t="s">
        <v>244</v>
      </c>
      <c r="K7" s="146" t="s">
        <v>245</v>
      </c>
      <c r="L7" s="146" t="s">
        <v>244</v>
      </c>
      <c r="M7" s="146" t="s">
        <v>246</v>
      </c>
      <c r="N7" s="147" t="s">
        <v>244</v>
      </c>
    </row>
    <row r="8" s="109" customFormat="1" ht="29.1" customHeight="1" spans="1:14">
      <c r="A8" s="124" t="s">
        <v>168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6" t="s">
        <v>247</v>
      </c>
      <c r="J8" s="146" t="s">
        <v>244</v>
      </c>
      <c r="K8" s="146" t="s">
        <v>245</v>
      </c>
      <c r="L8" s="146" t="s">
        <v>248</v>
      </c>
      <c r="M8" s="146" t="s">
        <v>244</v>
      </c>
      <c r="N8" s="148" t="s">
        <v>243</v>
      </c>
    </row>
    <row r="9" s="109" customFormat="1" ht="29.1" customHeight="1" spans="1:14">
      <c r="A9" s="124" t="s">
        <v>170</v>
      </c>
      <c r="B9" s="125">
        <f>C9-2.3/2</f>
        <v>30.2</v>
      </c>
      <c r="C9" s="125">
        <f>D9-2.3/2</f>
        <v>31.35</v>
      </c>
      <c r="D9" s="126">
        <v>32.5</v>
      </c>
      <c r="E9" s="125">
        <f t="shared" ref="E9:G9" si="2">D9+2.6/2</f>
        <v>33.8</v>
      </c>
      <c r="F9" s="125">
        <f t="shared" si="2"/>
        <v>35.1</v>
      </c>
      <c r="G9" s="125">
        <f t="shared" si="2"/>
        <v>36.4</v>
      </c>
      <c r="H9" s="118"/>
      <c r="I9" s="144" t="s">
        <v>243</v>
      </c>
      <c r="J9" s="144" t="s">
        <v>249</v>
      </c>
      <c r="K9" s="144" t="s">
        <v>243</v>
      </c>
      <c r="L9" s="144" t="s">
        <v>250</v>
      </c>
      <c r="M9" s="144" t="s">
        <v>251</v>
      </c>
      <c r="N9" s="149" t="s">
        <v>252</v>
      </c>
    </row>
    <row r="10" s="109" customFormat="1" ht="29.1" customHeight="1" spans="1:14">
      <c r="A10" s="124" t="s">
        <v>172</v>
      </c>
      <c r="B10" s="125">
        <f>C10-0.7</f>
        <v>22.6</v>
      </c>
      <c r="C10" s="125">
        <f>D10-0.7</f>
        <v>23.3</v>
      </c>
      <c r="D10" s="126">
        <v>24</v>
      </c>
      <c r="E10" s="125">
        <f>D10+0.7</f>
        <v>24.7</v>
      </c>
      <c r="F10" s="125">
        <f>E10+0.7</f>
        <v>25.4</v>
      </c>
      <c r="G10" s="125">
        <f>F10+0.9</f>
        <v>26.3</v>
      </c>
      <c r="H10" s="118"/>
      <c r="I10" s="146" t="s">
        <v>243</v>
      </c>
      <c r="J10" s="146" t="s">
        <v>243</v>
      </c>
      <c r="K10" s="146" t="s">
        <v>243</v>
      </c>
      <c r="L10" s="146" t="s">
        <v>253</v>
      </c>
      <c r="M10" s="146" t="s">
        <v>252</v>
      </c>
      <c r="N10" s="148" t="s">
        <v>254</v>
      </c>
    </row>
    <row r="11" s="109" customFormat="1" ht="29.1" customHeight="1" spans="1:14">
      <c r="A11" s="124" t="s">
        <v>173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6" t="s">
        <v>243</v>
      </c>
      <c r="J11" s="146" t="s">
        <v>255</v>
      </c>
      <c r="K11" s="146" t="s">
        <v>256</v>
      </c>
      <c r="L11" s="146" t="s">
        <v>257</v>
      </c>
      <c r="M11" s="146" t="s">
        <v>258</v>
      </c>
      <c r="N11" s="148" t="s">
        <v>259</v>
      </c>
    </row>
    <row r="12" s="109" customFormat="1" ht="29.1" customHeight="1" spans="1:14">
      <c r="A12" s="124" t="s">
        <v>174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6" t="s">
        <v>243</v>
      </c>
      <c r="J12" s="146" t="s">
        <v>260</v>
      </c>
      <c r="K12" s="146" t="s">
        <v>261</v>
      </c>
      <c r="L12" s="146" t="s">
        <v>262</v>
      </c>
      <c r="M12" s="146" t="s">
        <v>263</v>
      </c>
      <c r="N12" s="148" t="s">
        <v>264</v>
      </c>
    </row>
    <row r="13" s="109" customFormat="1" ht="29.1" customHeight="1" spans="1:14">
      <c r="A13" s="124" t="s">
        <v>177</v>
      </c>
      <c r="B13" s="125">
        <f>C13-0.9</f>
        <v>40.2</v>
      </c>
      <c r="C13" s="125">
        <f>D13-0.9</f>
        <v>41.1</v>
      </c>
      <c r="D13" s="126">
        <v>42</v>
      </c>
      <c r="E13" s="125">
        <f t="shared" ref="E13:G13" si="3">D13+1.1</f>
        <v>43.1</v>
      </c>
      <c r="F13" s="125">
        <f t="shared" si="3"/>
        <v>44.2</v>
      </c>
      <c r="G13" s="125">
        <f t="shared" si="3"/>
        <v>45.3</v>
      </c>
      <c r="H13" s="118"/>
      <c r="I13" s="146" t="s">
        <v>265</v>
      </c>
      <c r="J13" s="146" t="s">
        <v>243</v>
      </c>
      <c r="K13" s="146" t="s">
        <v>243</v>
      </c>
      <c r="L13" s="146" t="s">
        <v>246</v>
      </c>
      <c r="M13" s="146" t="s">
        <v>243</v>
      </c>
      <c r="N13" s="148" t="s">
        <v>251</v>
      </c>
    </row>
    <row r="14" s="109" customFormat="1" ht="29.1" customHeight="1" spans="1:14">
      <c r="A14" s="127"/>
      <c r="B14" s="128"/>
      <c r="C14" s="129"/>
      <c r="D14" s="129"/>
      <c r="E14" s="129"/>
      <c r="F14" s="129"/>
      <c r="G14" s="130"/>
      <c r="H14" s="118"/>
      <c r="I14" s="146"/>
      <c r="J14" s="146"/>
      <c r="K14" s="146"/>
      <c r="L14" s="146"/>
      <c r="M14" s="146"/>
      <c r="N14" s="148"/>
    </row>
    <row r="15" s="109" customFormat="1" ht="29.1" customHeight="1" spans="1:14">
      <c r="A15" s="131"/>
      <c r="B15" s="132"/>
      <c r="C15" s="133"/>
      <c r="D15" s="133"/>
      <c r="E15" s="134"/>
      <c r="F15" s="134"/>
      <c r="G15" s="135"/>
      <c r="H15" s="136"/>
      <c r="I15" s="150"/>
      <c r="J15" s="151"/>
      <c r="K15" s="152"/>
      <c r="L15" s="151"/>
      <c r="M15" s="151"/>
      <c r="N15" s="153"/>
    </row>
    <row r="16" s="109" customFormat="1" ht="15" spans="1:14">
      <c r="A16" s="137" t="s">
        <v>129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="109" customFormat="1" ht="14.25" spans="1:14">
      <c r="A17" s="109" t="s">
        <v>178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="109" customFormat="1" ht="14.25" spans="1:14">
      <c r="A18" s="138"/>
      <c r="B18" s="138"/>
      <c r="C18" s="138"/>
      <c r="D18" s="138"/>
      <c r="E18" s="138"/>
      <c r="F18" s="138"/>
      <c r="G18" s="138"/>
      <c r="H18" s="138"/>
      <c r="I18" s="137" t="s">
        <v>278</v>
      </c>
      <c r="J18" s="154"/>
      <c r="K18" s="137" t="s">
        <v>180</v>
      </c>
      <c r="L18" s="137"/>
      <c r="M18" s="137" t="s">
        <v>181</v>
      </c>
      <c r="N18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4" workbookViewId="0">
      <selection activeCell="A40" sqref="A40:K40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10.3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s="155" customFormat="1" ht="26.25" spans="1:11">
      <c r="A1" s="158" t="s">
        <v>182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="155" customFormat="1" spans="1:11">
      <c r="A2" s="159" t="s">
        <v>54</v>
      </c>
      <c r="B2" s="160" t="s">
        <v>55</v>
      </c>
      <c r="C2" s="160"/>
      <c r="D2" s="161" t="s">
        <v>63</v>
      </c>
      <c r="E2" s="162" t="s">
        <v>64</v>
      </c>
      <c r="F2" s="163" t="s">
        <v>183</v>
      </c>
      <c r="G2" s="164" t="s">
        <v>70</v>
      </c>
      <c r="H2" s="164"/>
      <c r="I2" s="197" t="s">
        <v>58</v>
      </c>
      <c r="J2" s="164" t="s">
        <v>59</v>
      </c>
      <c r="K2" s="220"/>
    </row>
    <row r="3" s="155" customFormat="1" spans="1:11">
      <c r="A3" s="165" t="s">
        <v>76</v>
      </c>
      <c r="B3" s="166">
        <v>3250</v>
      </c>
      <c r="C3" s="166"/>
      <c r="D3" s="167" t="s">
        <v>184</v>
      </c>
      <c r="E3" s="168" t="s">
        <v>279</v>
      </c>
      <c r="F3" s="169"/>
      <c r="G3" s="169"/>
      <c r="H3" s="170" t="s">
        <v>186</v>
      </c>
      <c r="I3" s="170"/>
      <c r="J3" s="170"/>
      <c r="K3" s="221"/>
    </row>
    <row r="4" s="155" customFormat="1" spans="1:11">
      <c r="A4" s="171" t="s">
        <v>73</v>
      </c>
      <c r="B4" s="172">
        <v>3</v>
      </c>
      <c r="C4" s="172">
        <v>6</v>
      </c>
      <c r="D4" s="173" t="s">
        <v>187</v>
      </c>
      <c r="E4" s="169"/>
      <c r="F4" s="169"/>
      <c r="G4" s="169"/>
      <c r="H4" s="173" t="s">
        <v>188</v>
      </c>
      <c r="I4" s="173"/>
      <c r="J4" s="190" t="s">
        <v>67</v>
      </c>
      <c r="K4" s="222" t="s">
        <v>68</v>
      </c>
    </row>
    <row r="5" s="155" customFormat="1" spans="1:11">
      <c r="A5" s="171" t="s">
        <v>189</v>
      </c>
      <c r="B5" s="166">
        <v>1</v>
      </c>
      <c r="C5" s="166"/>
      <c r="D5" s="167" t="s">
        <v>190</v>
      </c>
      <c r="E5" s="167" t="s">
        <v>191</v>
      </c>
      <c r="F5" s="167" t="s">
        <v>192</v>
      </c>
      <c r="G5" s="167" t="s">
        <v>193</v>
      </c>
      <c r="H5" s="173" t="s">
        <v>194</v>
      </c>
      <c r="I5" s="173"/>
      <c r="J5" s="190" t="s">
        <v>67</v>
      </c>
      <c r="K5" s="222" t="s">
        <v>68</v>
      </c>
    </row>
    <row r="6" s="155" customFormat="1" ht="15" spans="1:11">
      <c r="A6" s="174" t="s">
        <v>195</v>
      </c>
      <c r="B6" s="175">
        <v>80</v>
      </c>
      <c r="C6" s="175"/>
      <c r="D6" s="176" t="s">
        <v>196</v>
      </c>
      <c r="E6" s="177"/>
      <c r="F6" s="178">
        <v>722</v>
      </c>
      <c r="G6" s="176"/>
      <c r="H6" s="179" t="s">
        <v>197</v>
      </c>
      <c r="I6" s="179"/>
      <c r="J6" s="178" t="s">
        <v>67</v>
      </c>
      <c r="K6" s="223" t="s">
        <v>68</v>
      </c>
    </row>
    <row r="7" s="155" customFormat="1" ht="15" spans="1:11">
      <c r="A7" s="180" t="s">
        <v>79</v>
      </c>
      <c r="B7" s="181" t="s">
        <v>280</v>
      </c>
      <c r="C7" s="182"/>
      <c r="D7" s="180"/>
      <c r="E7" s="183"/>
      <c r="F7" s="184"/>
      <c r="G7" s="180"/>
      <c r="H7" s="184"/>
      <c r="I7" s="183"/>
      <c r="J7" s="183"/>
      <c r="K7" s="183"/>
    </row>
    <row r="8" s="155" customFormat="1" spans="1:11">
      <c r="A8" s="185" t="s">
        <v>198</v>
      </c>
      <c r="B8" s="186" t="s">
        <v>199</v>
      </c>
      <c r="C8" s="187" t="s">
        <v>200</v>
      </c>
      <c r="D8" s="163" t="s">
        <v>201</v>
      </c>
      <c r="E8" s="163" t="s">
        <v>202</v>
      </c>
      <c r="F8" s="163" t="s">
        <v>203</v>
      </c>
      <c r="G8" s="188"/>
      <c r="H8" s="189"/>
      <c r="I8" s="189"/>
      <c r="J8" s="189"/>
      <c r="K8" s="224"/>
    </row>
    <row r="9" s="155" customFormat="1" spans="1:11">
      <c r="A9" s="171" t="s">
        <v>204</v>
      </c>
      <c r="B9" s="173"/>
      <c r="C9" s="190" t="s">
        <v>67</v>
      </c>
      <c r="D9" s="190" t="s">
        <v>68</v>
      </c>
      <c r="E9" s="167" t="s">
        <v>205</v>
      </c>
      <c r="F9" s="191" t="s">
        <v>206</v>
      </c>
      <c r="G9" s="192"/>
      <c r="H9" s="193"/>
      <c r="I9" s="193"/>
      <c r="J9" s="193"/>
      <c r="K9" s="225"/>
    </row>
    <row r="10" s="155" customFormat="1" spans="1:11">
      <c r="A10" s="171" t="s">
        <v>207</v>
      </c>
      <c r="B10" s="173"/>
      <c r="C10" s="190" t="s">
        <v>67</v>
      </c>
      <c r="D10" s="190" t="s">
        <v>68</v>
      </c>
      <c r="E10" s="167" t="s">
        <v>208</v>
      </c>
      <c r="F10" s="191" t="s">
        <v>209</v>
      </c>
      <c r="G10" s="192" t="s">
        <v>210</v>
      </c>
      <c r="H10" s="193"/>
      <c r="I10" s="193"/>
      <c r="J10" s="193"/>
      <c r="K10" s="225"/>
    </row>
    <row r="11" s="155" customFormat="1" spans="1:11">
      <c r="A11" s="194" t="s">
        <v>211</v>
      </c>
      <c r="B11" s="195"/>
      <c r="C11" s="195"/>
      <c r="D11" s="195"/>
      <c r="E11" s="195"/>
      <c r="F11" s="195"/>
      <c r="G11" s="195"/>
      <c r="H11" s="195"/>
      <c r="I11" s="195"/>
      <c r="J11" s="195"/>
      <c r="K11" s="226"/>
    </row>
    <row r="12" s="155" customFormat="1" spans="1:11">
      <c r="A12" s="165" t="s">
        <v>90</v>
      </c>
      <c r="B12" s="190" t="s">
        <v>86</v>
      </c>
      <c r="C12" s="190" t="s">
        <v>87</v>
      </c>
      <c r="D12" s="191"/>
      <c r="E12" s="167" t="s">
        <v>88</v>
      </c>
      <c r="F12" s="190" t="s">
        <v>86</v>
      </c>
      <c r="G12" s="190" t="s">
        <v>87</v>
      </c>
      <c r="H12" s="190"/>
      <c r="I12" s="167" t="s">
        <v>212</v>
      </c>
      <c r="J12" s="190" t="s">
        <v>86</v>
      </c>
      <c r="K12" s="222" t="s">
        <v>87</v>
      </c>
    </row>
    <row r="13" s="155" customFormat="1" spans="1:11">
      <c r="A13" s="165" t="s">
        <v>93</v>
      </c>
      <c r="B13" s="190" t="s">
        <v>86</v>
      </c>
      <c r="C13" s="190" t="s">
        <v>87</v>
      </c>
      <c r="D13" s="191"/>
      <c r="E13" s="167" t="s">
        <v>98</v>
      </c>
      <c r="F13" s="190" t="s">
        <v>86</v>
      </c>
      <c r="G13" s="190" t="s">
        <v>87</v>
      </c>
      <c r="H13" s="190"/>
      <c r="I13" s="167" t="s">
        <v>213</v>
      </c>
      <c r="J13" s="190" t="s">
        <v>86</v>
      </c>
      <c r="K13" s="222" t="s">
        <v>87</v>
      </c>
    </row>
    <row r="14" s="155" customFormat="1" ht="15" spans="1:11">
      <c r="A14" s="174" t="s">
        <v>214</v>
      </c>
      <c r="B14" s="178" t="s">
        <v>86</v>
      </c>
      <c r="C14" s="178" t="s">
        <v>87</v>
      </c>
      <c r="D14" s="177"/>
      <c r="E14" s="176" t="s">
        <v>215</v>
      </c>
      <c r="F14" s="178" t="s">
        <v>86</v>
      </c>
      <c r="G14" s="178" t="s">
        <v>87</v>
      </c>
      <c r="H14" s="178"/>
      <c r="I14" s="176" t="s">
        <v>216</v>
      </c>
      <c r="J14" s="178" t="s">
        <v>86</v>
      </c>
      <c r="K14" s="223" t="s">
        <v>87</v>
      </c>
    </row>
    <row r="15" s="155" customFormat="1" ht="15" spans="1:11">
      <c r="A15" s="180"/>
      <c r="B15" s="196"/>
      <c r="C15" s="196"/>
      <c r="D15" s="183"/>
      <c r="E15" s="180"/>
      <c r="F15" s="196"/>
      <c r="G15" s="196"/>
      <c r="H15" s="196"/>
      <c r="I15" s="180"/>
      <c r="J15" s="196"/>
      <c r="K15" s="196"/>
    </row>
    <row r="16" s="156" customFormat="1" spans="1:11">
      <c r="A16" s="159" t="s">
        <v>217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7"/>
    </row>
    <row r="17" s="155" customFormat="1" spans="1:11">
      <c r="A17" s="171" t="s">
        <v>218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8"/>
    </row>
    <row r="18" s="155" customFormat="1" spans="1:11">
      <c r="A18" s="171" t="s">
        <v>281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8"/>
    </row>
    <row r="19" s="155" customFormat="1" spans="1:11">
      <c r="A19" s="198" t="s">
        <v>282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222"/>
    </row>
    <row r="20" s="155" customFormat="1" spans="1:11">
      <c r="A20" s="199" t="s">
        <v>283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29"/>
    </row>
    <row r="21" s="155" customForma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29"/>
    </row>
    <row r="22" s="155" customForma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29"/>
    </row>
    <row r="23" s="155" customForma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30"/>
    </row>
    <row r="24" s="155" customFormat="1" spans="1:11">
      <c r="A24" s="171" t="s">
        <v>128</v>
      </c>
      <c r="B24" s="173"/>
      <c r="C24" s="190" t="s">
        <v>67</v>
      </c>
      <c r="D24" s="190" t="s">
        <v>68</v>
      </c>
      <c r="E24" s="170"/>
      <c r="F24" s="170"/>
      <c r="G24" s="170"/>
      <c r="H24" s="170"/>
      <c r="I24" s="170"/>
      <c r="J24" s="170"/>
      <c r="K24" s="221"/>
    </row>
    <row r="25" s="155" customFormat="1" ht="15" spans="1:11">
      <c r="A25" s="203" t="s">
        <v>223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1"/>
    </row>
    <row r="26" s="155" customFormat="1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="155" customFormat="1" spans="1:11">
      <c r="A27" s="206" t="s">
        <v>224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32"/>
    </row>
    <row r="28" s="155" customFormat="1" spans="1:11">
      <c r="A28" s="208" t="s">
        <v>284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33"/>
    </row>
    <row r="29" s="155" customFormat="1" spans="1:11">
      <c r="A29" s="208" t="s">
        <v>285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3"/>
    </row>
    <row r="30" s="155" customFormat="1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33"/>
    </row>
    <row r="31" s="155" customFormat="1" spans="1:1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33"/>
    </row>
    <row r="32" s="155" customForma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3"/>
    </row>
    <row r="33" s="155" customFormat="1" ht="23.1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3"/>
    </row>
    <row r="34" s="155" customFormat="1" ht="23.1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29"/>
    </row>
    <row r="35" s="155" customFormat="1" ht="23.1" customHeight="1" spans="1:11">
      <c r="A35" s="210"/>
      <c r="B35" s="200"/>
      <c r="C35" s="200"/>
      <c r="D35" s="200"/>
      <c r="E35" s="200"/>
      <c r="F35" s="200"/>
      <c r="G35" s="200"/>
      <c r="H35" s="200"/>
      <c r="I35" s="200"/>
      <c r="J35" s="200"/>
      <c r="K35" s="229"/>
    </row>
    <row r="36" s="155" customFormat="1" ht="23.1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34"/>
    </row>
    <row r="37" s="155" customFormat="1" ht="18.75" customHeight="1" spans="1:11">
      <c r="A37" s="213" t="s">
        <v>226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35"/>
    </row>
    <row r="38" s="157" customFormat="1" ht="18.75" customHeight="1" spans="1:11">
      <c r="A38" s="171" t="s">
        <v>227</v>
      </c>
      <c r="B38" s="173"/>
      <c r="C38" s="173"/>
      <c r="D38" s="170" t="s">
        <v>228</v>
      </c>
      <c r="E38" s="170"/>
      <c r="F38" s="215" t="s">
        <v>229</v>
      </c>
      <c r="G38" s="216"/>
      <c r="H38" s="173" t="s">
        <v>230</v>
      </c>
      <c r="I38" s="173"/>
      <c r="J38" s="173" t="s">
        <v>231</v>
      </c>
      <c r="K38" s="228"/>
    </row>
    <row r="39" s="155" customFormat="1" ht="18.75" customHeight="1" spans="1:13">
      <c r="A39" s="171" t="s">
        <v>129</v>
      </c>
      <c r="B39" s="173" t="s">
        <v>232</v>
      </c>
      <c r="C39" s="173"/>
      <c r="D39" s="173"/>
      <c r="E39" s="173"/>
      <c r="F39" s="173"/>
      <c r="G39" s="173"/>
      <c r="H39" s="173"/>
      <c r="I39" s="173"/>
      <c r="J39" s="173"/>
      <c r="K39" s="228"/>
      <c r="M39" s="157"/>
    </row>
    <row r="40" s="155" customFormat="1" ht="30.95" customHeight="1" spans="1:11">
      <c r="A40" s="171" t="s">
        <v>286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28"/>
    </row>
    <row r="41" s="155" customFormat="1" ht="18.75" customHeight="1" spans="1:11">
      <c r="A41" s="171"/>
      <c r="B41" s="173"/>
      <c r="C41" s="173"/>
      <c r="D41" s="173"/>
      <c r="E41" s="173"/>
      <c r="F41" s="173"/>
      <c r="G41" s="173"/>
      <c r="H41" s="173"/>
      <c r="I41" s="173"/>
      <c r="J41" s="173"/>
      <c r="K41" s="228"/>
    </row>
    <row r="42" s="155" customFormat="1" ht="32.1" customHeight="1" spans="1:11">
      <c r="A42" s="174" t="s">
        <v>140</v>
      </c>
      <c r="B42" s="217" t="s">
        <v>234</v>
      </c>
      <c r="C42" s="217"/>
      <c r="D42" s="176" t="s">
        <v>235</v>
      </c>
      <c r="E42" s="177" t="s">
        <v>146</v>
      </c>
      <c r="F42" s="176" t="s">
        <v>143</v>
      </c>
      <c r="G42" s="218" t="s">
        <v>287</v>
      </c>
      <c r="H42" s="219" t="s">
        <v>144</v>
      </c>
      <c r="I42" s="219"/>
      <c r="J42" s="217" t="s">
        <v>149</v>
      </c>
      <c r="K42" s="236"/>
    </row>
    <row r="43" s="155" customFormat="1" ht="16.5" customHeight="1"/>
    <row r="44" s="155" customFormat="1" ht="16.5" customHeight="1"/>
    <row r="45" s="155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491490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2022-11-21T05:04:30Z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