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5004\11-8尾期\"/>
    </mc:Choice>
  </mc:AlternateContent>
  <xr:revisionPtr revIDLastSave="0" documentId="13_ncr:1_{90049808-428B-4A40-91A2-0688A9C31CE3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7" l="1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B9" i="17"/>
  <c r="G9" i="17"/>
  <c r="F9" i="17"/>
  <c r="E9" i="17"/>
  <c r="D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B9" i="15"/>
  <c r="G9" i="15"/>
  <c r="F9" i="15"/>
  <c r="E9" i="15"/>
  <c r="D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<sst xmlns="http://schemas.openxmlformats.org/spreadsheetml/2006/main" count="777" uniqueCount="357">
  <si>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</si>
  <si>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</si>
  <si>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</si>
  <si>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</si>
  <si>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</si>
  <si>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</si>
  <si>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</si>
  <si>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</si>
  <si>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</si>
  <si>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</si>
  <si>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</si>
  <si>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</si>
  <si>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</si>
  <si>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</si>
  <si>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</si>
  <si>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</si>
  <si>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</si>
  <si>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</si>
  <si>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</si>
  <si>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</si>
  <si>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</si>
  <si>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</si>
  <si>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</si>
  <si>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</si>
  <si>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</si>
  <si>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</si>
  <si>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</si>
  <si>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</si>
  <si>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</si>
  <si>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</si>
  <si>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</si>
  <si>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</si>
  <si>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</si>
  <si>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</si>
  <si>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</si>
  <si>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</si>
  <si>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</si>
  <si>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</si>
  <si>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</si>
  <si>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</si>
  <si>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</si>
  <si>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</si>
  <si>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</si>
  <si>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</si>
  <si>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</si>
  <si>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</si>
  <si>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</si>
  <si>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</si>
  <si>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</si>
  <si>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</si>
  <si>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</si>
  <si>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</si>
  <si>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</si>
  <si>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</si>
  <si>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</si>
  <si>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</si>
  <si>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</si>
  <si>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</si>
  <si>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</si>
  <si>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</si>
  <si>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</si>
  <si>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</si>
  <si>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QAMMAL85004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</si>
  <si>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</si>
  <si>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</si>
  <si>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</si>
  <si>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</si>
  <si>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</si>
  <si>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</si>
  <si>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</si>
  <si>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</si>
  <si>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</si>
  <si>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1/6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</si>
  <si>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</si>
  <si>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</si>
  <si>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</si>
  <si>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</si>
  <si>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</si>
  <si>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</si>
  <si>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</si>
  <si>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</si>
  <si>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</si>
  <si>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</si>
  <si>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</si>
  <si>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</si>
  <si>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</si>
  <si>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</si>
  <si>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</si>
  <si>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</si>
  <si>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</si>
  <si>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</si>
  <si>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</si>
  <si>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</si>
  <si>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</si>
  <si>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</si>
  <si>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</si>
  <si>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</si>
  <si>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</si>
  <si>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</si>
  <si>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</si>
  <si>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</si>
  <si>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</si>
  <si>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</si>
  <si>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</si>
  <si>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</si>
  <si>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</si>
  <si>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</si>
  <si>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</si>
  <si>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</si>
  <si>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</si>
  <si>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</si>
  <si>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</si>
  <si>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</si>
  <si>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</si>
  <si>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</si>
  <si>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</si>
  <si>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</si>
  <si>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</si>
  <si>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</si>
  <si>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</si>
  <si>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</si>
  <si>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</si>
  <si>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</si>
  <si>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</si>
  <si>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</si>
  <si>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1领型不圆顺。</t>
  </si>
  <si>
    <t>2.前领冚线大不一致。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</si>
  <si>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</si>
  <si>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</si>
  <si>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</si>
  <si>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</si>
  <si>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</si>
  <si>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</si>
  <si>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</si>
  <si>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</si>
  <si>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</si>
  <si>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</si>
  <si>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</si>
  <si>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</si>
  <si>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</si>
  <si>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</si>
  <si>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</si>
  <si>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</si>
  <si>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</si>
  <si>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</si>
  <si>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</si>
  <si>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</si>
  <si>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</si>
  <si>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</si>
  <si>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</si>
  <si>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</si>
  <si>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</si>
  <si>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</si>
  <si>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</si>
  <si>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</si>
  <si>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裤外侧长</t>
  </si>
  <si>
    <t>+1</t>
  </si>
  <si>
    <t>全松紧腰围 平量</t>
  </si>
  <si>
    <t>-</t>
  </si>
  <si>
    <t>臀围</t>
  </si>
  <si>
    <t>腿围/2</t>
  </si>
  <si>
    <t>-0.2</t>
  </si>
  <si>
    <t>膝围/2</t>
  </si>
  <si>
    <t>脚口/2（平量）</t>
  </si>
  <si>
    <t>前裆长</t>
  </si>
  <si>
    <t>+0.8</t>
  </si>
  <si>
    <t>后裆长</t>
  </si>
  <si>
    <t>脚口螺纹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</si>
  <si>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</si>
  <si>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</si>
  <si>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</si>
  <si>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</si>
  <si>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</si>
  <si>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</si>
  <si>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</si>
  <si>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</si>
  <si>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</si>
  <si>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</si>
  <si>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</si>
  <si>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</si>
  <si>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</si>
  <si>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</si>
  <si>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</si>
  <si>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</si>
  <si>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</si>
  <si>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</si>
  <si>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</si>
  <si>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</si>
  <si>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QC出货报告书</t>
  </si>
  <si>
    <t>产品名称</t>
  </si>
  <si>
    <t>合同日期</t>
  </si>
  <si>
    <t>检验资料确认</t>
  </si>
  <si>
    <t>1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</si>
  <si>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</si>
  <si>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</si>
  <si>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</si>
  <si>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</si>
  <si>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</si>
  <si>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</si>
  <si>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</si>
  <si>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</si>
  <si>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</si>
  <si>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</si>
  <si>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</si>
  <si>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</si>
  <si>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</si>
  <si>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</si>
  <si>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</si>
  <si>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</si>
  <si>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</si>
  <si>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</si>
  <si>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</si>
  <si>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</si>
  <si>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</si>
  <si>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</si>
  <si>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</si>
  <si>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</si>
  <si>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</si>
  <si>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</si>
  <si>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</si>
  <si>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</si>
  <si>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</si>
  <si>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</si>
  <si>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②检验明细：每码各抽5件：1、8、14、20、28</t>
  </si>
  <si>
    <t>情况说明：</t>
  </si>
  <si>
    <t xml:space="preserve">【问题点描述】  </t>
  </si>
  <si>
    <t>数量</t>
  </si>
  <si>
    <t>1.后幅勾纱</t>
  </si>
  <si>
    <t>2.脏污</t>
  </si>
  <si>
    <t>3.跳线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</si>
  <si>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</si>
  <si>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</si>
  <si>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</si>
  <si>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</si>
  <si>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</si>
  <si>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</si>
  <si>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</si>
  <si>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</si>
  <si>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</si>
  <si>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</si>
  <si>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-1   +0.5</t>
  </si>
  <si>
    <t>/       /</t>
  </si>
  <si>
    <t>+0.5  /</t>
  </si>
  <si>
    <t>/    +0.5</t>
  </si>
  <si>
    <t>+1    +0.5</t>
  </si>
  <si>
    <t>+0.5  +0.5</t>
  </si>
  <si>
    <t>+1     +1</t>
  </si>
  <si>
    <t>/        /</t>
  </si>
  <si>
    <t>+1      +1</t>
  </si>
  <si>
    <t>/      +1</t>
  </si>
  <si>
    <t>-1      -1</t>
  </si>
  <si>
    <t>/      -1</t>
  </si>
  <si>
    <t>-0.5 -0.5</t>
  </si>
  <si>
    <t>/     +0.5</t>
  </si>
  <si>
    <t>/     -0.5</t>
  </si>
  <si>
    <t>-0.5  -0.5</t>
  </si>
  <si>
    <t>/      /</t>
  </si>
  <si>
    <t>+0.3    /</t>
  </si>
  <si>
    <t>/    -0.5</t>
  </si>
  <si>
    <t>+0.5    /</t>
  </si>
  <si>
    <t>-0.2 -0.5</t>
  </si>
  <si>
    <t>+1   +0.5</t>
  </si>
  <si>
    <t>/       +1</t>
  </si>
  <si>
    <t>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</si>
  <si>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</si>
  <si>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</si>
  <si>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</si>
  <si>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</si>
  <si>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</si>
  <si>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</si>
  <si>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</si>
  <si>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</si>
  <si>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</si>
  <si>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</si>
  <si>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</si>
  <si>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</si>
  <si>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</si>
  <si>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</si>
  <si>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</si>
  <si>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</si>
  <si>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SD22091134</t>
  </si>
  <si>
    <t>360G毛圈卫衣</t>
  </si>
  <si>
    <t>QAUUAL85003/QAMMAL85004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</si>
  <si>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</si>
  <si>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</si>
  <si>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</si>
  <si>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</si>
  <si>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</si>
  <si>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</si>
  <si>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</si>
  <si>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</si>
  <si>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</si>
  <si>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</si>
  <si>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</si>
  <si>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</si>
  <si>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</si>
  <si>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</si>
  <si>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</si>
  <si>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</si>
  <si>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</si>
  <si>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</si>
  <si>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</si>
  <si>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</si>
  <si>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</si>
  <si>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</si>
  <si>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</si>
  <si>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</si>
  <si>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</si>
  <si>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</si>
  <si>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</si>
  <si>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锦湾</t>
  </si>
  <si>
    <t xml:space="preserve">SD220911035H1
SD22091134
</t>
  </si>
  <si>
    <t>宝石红</t>
  </si>
  <si>
    <t>G18SSBB001-G89</t>
  </si>
  <si>
    <t>后领捆织带</t>
  </si>
  <si>
    <t>景湾</t>
  </si>
  <si>
    <t>毛圈卫衣布</t>
  </si>
  <si>
    <t>物料6</t>
  </si>
  <si>
    <t>物料7</t>
  </si>
  <si>
    <t>物料8</t>
  </si>
  <si>
    <t>物料9</t>
  </si>
  <si>
    <t>物料10</t>
  </si>
  <si>
    <t>制表时间：2022/9/30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</si>
  <si>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</si>
  <si>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</si>
  <si>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</si>
  <si>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</si>
  <si>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</si>
  <si>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</si>
  <si>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</si>
  <si>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</si>
  <si>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</si>
  <si>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</si>
  <si>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</si>
  <si>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</si>
  <si>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</si>
  <si>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</si>
  <si>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</si>
  <si>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</si>
  <si>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嘉利华</t>
  </si>
  <si>
    <t>前幅左右片、右后幅</t>
  </si>
  <si>
    <t>胶浆印花</t>
  </si>
  <si>
    <t>无开胶/掉色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</si>
  <si>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</si>
  <si>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</si>
  <si>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</si>
  <si>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</si>
  <si>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</si>
  <si>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</si>
  <si>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</si>
  <si>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1cm弹力织带</t>
  </si>
  <si>
    <t>﹣5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</si>
  <si>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</si>
  <si>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</si>
  <si>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</si>
  <si>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59" type="noConversion"/>
  </si>
  <si>
    <t>儿童卫裤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</si>
</sst>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_ "/>
    <numFmt numFmtId="178" formatCode="_ [$¥-804]* #,##0.00_ ;_ [$¥-804]* \-#,##0.00_ ;_ [$¥-804]* &quot;-&quot;??_ ;_ @_ "/>
    <numFmt numFmtId="179" formatCode="0_ "/>
    <numFmt numFmtId="180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sz val="12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9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3" xfId="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5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6" fillId="0" borderId="0" xfId="4" applyFont="1" applyFill="1" applyAlignment="1"/>
    <xf numFmtId="0" fontId="17" fillId="0" borderId="0" xfId="4" applyFont="1" applyFill="1" applyAlignment="1"/>
    <xf numFmtId="0" fontId="16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vertical="center"/>
    </xf>
    <xf numFmtId="0" fontId="22" fillId="0" borderId="13" xfId="3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6" fillId="0" borderId="13" xfId="4" applyFont="1" applyFill="1" applyBorder="1" applyAlignment="1"/>
    <xf numFmtId="0" fontId="16" fillId="0" borderId="2" xfId="4" applyFont="1" applyFill="1" applyBorder="1" applyAlignment="1"/>
    <xf numFmtId="0" fontId="26" fillId="0" borderId="13" xfId="0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6" fillId="0" borderId="13" xfId="3" applyNumberFormat="1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176" fontId="31" fillId="0" borderId="0" xfId="0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0" fontId="30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3" applyNumberFormat="1" applyFont="1" applyFill="1" applyBorder="1" applyAlignment="1">
      <alignment horizontal="center"/>
    </xf>
    <xf numFmtId="0" fontId="23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20" xfId="0" applyNumberFormat="1" applyFont="1" applyFill="1" applyBorder="1" applyAlignment="1">
      <alignment horizontal="center" vertical="center"/>
    </xf>
    <xf numFmtId="49" fontId="33" fillId="4" borderId="21" xfId="5" applyNumberFormat="1" applyFont="1" applyFill="1" applyBorder="1" applyAlignment="1">
      <alignment horizontal="center" vertical="center"/>
    </xf>
    <xf numFmtId="49" fontId="33" fillId="4" borderId="22" xfId="5" applyNumberFormat="1" applyFont="1" applyFill="1" applyBorder="1" applyAlignment="1">
      <alignment horizontal="center" vertical="center"/>
    </xf>
    <xf numFmtId="49" fontId="33" fillId="4" borderId="23" xfId="5" applyNumberFormat="1" applyFont="1" applyFill="1" applyBorder="1" applyAlignment="1">
      <alignment horizontal="center" vertical="center"/>
    </xf>
    <xf numFmtId="49" fontId="33" fillId="4" borderId="24" xfId="5" applyNumberFormat="1" applyFont="1" applyFill="1" applyBorder="1" applyAlignment="1">
      <alignment horizontal="center" vertical="center"/>
    </xf>
    <xf numFmtId="49" fontId="16" fillId="4" borderId="25" xfId="4" applyNumberFormat="1" applyFont="1" applyFill="1" applyBorder="1" applyAlignment="1">
      <alignment horizontal="center"/>
    </xf>
    <xf numFmtId="49" fontId="33" fillId="4" borderId="25" xfId="5" applyNumberFormat="1" applyFont="1" applyFill="1" applyBorder="1" applyAlignment="1">
      <alignment horizontal="center" vertical="center"/>
    </xf>
    <xf numFmtId="49" fontId="33" fillId="4" borderId="26" xfId="5" applyNumberFormat="1" applyFont="1" applyFill="1" applyBorder="1" applyAlignment="1">
      <alignment horizontal="center" vertical="center"/>
    </xf>
    <xf numFmtId="0" fontId="35" fillId="0" borderId="0" xfId="4" applyFont="1" applyFill="1" applyAlignment="1"/>
    <xf numFmtId="14" fontId="35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37" fillId="0" borderId="28" xfId="3" applyFont="1" applyFill="1" applyBorder="1" applyAlignment="1">
      <alignment horizontal="left" vertical="center"/>
    </xf>
    <xf numFmtId="0" fontId="37" fillId="0" borderId="29" xfId="3" applyFont="1" applyFill="1" applyBorder="1" applyAlignment="1">
      <alignment horizontal="center" vertical="center"/>
    </xf>
    <xf numFmtId="0" fontId="30" fillId="0" borderId="29" xfId="3" applyFont="1" applyFill="1" applyBorder="1" applyAlignment="1">
      <alignment vertical="center"/>
    </xf>
    <xf numFmtId="0" fontId="37" fillId="0" borderId="29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0" fontId="37" fillId="0" borderId="23" xfId="3" applyFont="1" applyFill="1" applyBorder="1" applyAlignment="1">
      <alignment vertical="center"/>
    </xf>
    <xf numFmtId="0" fontId="37" fillId="0" borderId="30" xfId="3" applyFont="1" applyFill="1" applyBorder="1" applyAlignment="1">
      <alignment horizontal="left" vertical="center"/>
    </xf>
    <xf numFmtId="49" fontId="20" fillId="0" borderId="23" xfId="3" applyNumberFormat="1" applyFont="1" applyFill="1" applyBorder="1" applyAlignment="1">
      <alignment horizontal="right" vertical="center"/>
    </xf>
    <xf numFmtId="0" fontId="30" fillId="0" borderId="23" xfId="3" applyFont="1" applyFill="1" applyBorder="1" applyAlignment="1">
      <alignment horizontal="left" vertical="center"/>
    </xf>
    <xf numFmtId="0" fontId="37" fillId="0" borderId="23" xfId="3" applyFont="1" applyFill="1" applyBorder="1" applyAlignment="1">
      <alignment horizontal="left" vertical="center"/>
    </xf>
    <xf numFmtId="0" fontId="37" fillId="0" borderId="31" xfId="3" applyFont="1" applyFill="1" applyBorder="1" applyAlignment="1">
      <alignment vertical="center"/>
    </xf>
    <xf numFmtId="0" fontId="37" fillId="0" borderId="32" xfId="3" applyFont="1" applyFill="1" applyBorder="1" applyAlignment="1">
      <alignment vertical="center"/>
    </xf>
    <xf numFmtId="0" fontId="30" fillId="0" borderId="32" xfId="3" applyFont="1" applyFill="1" applyBorder="1" applyAlignment="1">
      <alignment horizontal="center" vertical="center"/>
    </xf>
    <xf numFmtId="0" fontId="30" fillId="0" borderId="32" xfId="3" applyFont="1" applyFill="1" applyBorder="1" applyAlignment="1">
      <alignment horizontal="left" vertical="center"/>
    </xf>
    <xf numFmtId="0" fontId="37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30" fillId="0" borderId="0" xfId="3" applyFont="1" applyFill="1" applyAlignment="1">
      <alignment horizontal="left" vertical="center"/>
    </xf>
    <xf numFmtId="0" fontId="37" fillId="0" borderId="28" xfId="3" applyFont="1" applyFill="1" applyBorder="1" applyAlignment="1">
      <alignment vertical="center"/>
    </xf>
    <xf numFmtId="0" fontId="30" fillId="0" borderId="23" xfId="3" applyFont="1" applyFill="1" applyBorder="1" applyAlignment="1">
      <alignment vertical="center"/>
    </xf>
    <xf numFmtId="0" fontId="30" fillId="0" borderId="32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left" vertical="center"/>
    </xf>
    <xf numFmtId="0" fontId="37" fillId="0" borderId="29" xfId="3" applyFont="1" applyFill="1" applyBorder="1" applyAlignment="1">
      <alignment horizontal="left" vertical="center"/>
    </xf>
    <xf numFmtId="0" fontId="37" fillId="0" borderId="31" xfId="3" applyFont="1" applyFill="1" applyBorder="1" applyAlignment="1">
      <alignment horizontal="left" vertical="center"/>
    </xf>
    <xf numFmtId="58" fontId="37" fillId="0" borderId="32" xfId="3" applyNumberFormat="1" applyFont="1" applyFill="1" applyBorder="1" applyAlignment="1">
      <alignment horizontal="center" vertical="center"/>
    </xf>
    <xf numFmtId="58" fontId="30" fillId="0" borderId="32" xfId="3" applyNumberFormat="1" applyFont="1" applyFill="1" applyBorder="1" applyAlignment="1">
      <alignment horizontal="center" vertical="center"/>
    </xf>
    <xf numFmtId="0" fontId="30" fillId="0" borderId="44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23" fillId="0" borderId="46" xfId="3" applyFont="1" applyFill="1" applyBorder="1" applyAlignment="1">
      <alignment horizontal="center" vertical="center"/>
    </xf>
    <xf numFmtId="0" fontId="17" fillId="0" borderId="48" xfId="3" applyFill="1" applyBorder="1" applyAlignment="1">
      <alignment horizontal="center" vertical="center"/>
    </xf>
    <xf numFmtId="0" fontId="17" fillId="0" borderId="47" xfId="3" applyFont="1" applyFill="1" applyBorder="1" applyAlignment="1">
      <alignment horizontal="center" vertical="center"/>
    </xf>
    <xf numFmtId="0" fontId="17" fillId="0" borderId="47" xfId="3" applyFont="1" applyFill="1" applyBorder="1" applyAlignment="1">
      <alignment vertical="center"/>
    </xf>
    <xf numFmtId="0" fontId="30" fillId="0" borderId="47" xfId="3" applyFont="1" applyFill="1" applyBorder="1" applyAlignment="1">
      <alignment vertical="center"/>
    </xf>
    <xf numFmtId="0" fontId="23" fillId="0" borderId="47" xfId="3" applyFont="1" applyFill="1" applyBorder="1" applyAlignment="1">
      <alignment vertical="center"/>
    </xf>
    <xf numFmtId="0" fontId="30" fillId="0" borderId="49" xfId="3" applyFont="1" applyFill="1" applyBorder="1" applyAlignment="1">
      <alignment vertical="center"/>
    </xf>
    <xf numFmtId="49" fontId="16" fillId="0" borderId="0" xfId="4" applyNumberFormat="1" applyFont="1" applyFill="1" applyAlignment="1"/>
    <xf numFmtId="0" fontId="24" fillId="0" borderId="13" xfId="3" applyNumberFormat="1" applyFont="1" applyFill="1" applyBorder="1" applyAlignment="1">
      <alignment horizontal="left"/>
    </xf>
    <xf numFmtId="0" fontId="25" fillId="0" borderId="2" xfId="3" applyNumberFormat="1" applyFont="1" applyFill="1" applyBorder="1" applyAlignment="1">
      <alignment horizontal="center" vertical="center"/>
    </xf>
    <xf numFmtId="0" fontId="25" fillId="0" borderId="2" xfId="3" applyNumberFormat="1" applyFont="1" applyFill="1" applyBorder="1" applyAlignment="1">
      <alignment horizontal="center"/>
    </xf>
    <xf numFmtId="0" fontId="25" fillId="5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7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178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3" fillId="4" borderId="2" xfId="5" applyNumberFormat="1" applyFont="1" applyFill="1" applyBorder="1" applyAlignment="1">
      <alignment horizontal="center" vertical="center"/>
    </xf>
    <xf numFmtId="0" fontId="46" fillId="0" borderId="50" xfId="3" applyNumberFormat="1" applyFont="1" applyFill="1" applyBorder="1" applyAlignment="1">
      <alignment horizontal="center" vertical="center"/>
    </xf>
    <xf numFmtId="49" fontId="33" fillId="4" borderId="50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5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3" fillId="0" borderId="51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28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5" fillId="0" borderId="30" xfId="3" applyFont="1" applyBorder="1" applyAlignment="1">
      <alignment horizontal="left" vertical="center"/>
    </xf>
    <xf numFmtId="0" fontId="20" fillId="0" borderId="23" xfId="3" applyFont="1" applyBorder="1" applyAlignment="1">
      <alignment horizontal="center" vertical="center"/>
    </xf>
    <xf numFmtId="0" fontId="25" fillId="0" borderId="23" xfId="3" applyFont="1" applyBorder="1" applyAlignment="1">
      <alignment horizontal="left" vertical="center"/>
    </xf>
    <xf numFmtId="0" fontId="25" fillId="0" borderId="30" xfId="3" applyFont="1" applyBorder="1" applyAlignment="1">
      <alignment vertical="center"/>
    </xf>
    <xf numFmtId="0" fontId="20" fillId="0" borderId="30" xfId="3" applyFont="1" applyBorder="1" applyAlignment="1">
      <alignment horizontal="left" vertical="center"/>
    </xf>
    <xf numFmtId="0" fontId="46" fillId="0" borderId="31" xfId="3" applyFont="1" applyBorder="1" applyAlignment="1">
      <alignment vertical="center"/>
    </xf>
    <xf numFmtId="0" fontId="25" fillId="0" borderId="28" xfId="3" applyFont="1" applyBorder="1" applyAlignment="1">
      <alignment vertical="center"/>
    </xf>
    <xf numFmtId="0" fontId="17" fillId="0" borderId="29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17" fillId="0" borderId="29" xfId="3" applyFont="1" applyBorder="1" applyAlignment="1">
      <alignment vertical="center"/>
    </xf>
    <xf numFmtId="0" fontId="25" fillId="0" borderId="29" xfId="3" applyFont="1" applyBorder="1" applyAlignment="1">
      <alignment vertical="center"/>
    </xf>
    <xf numFmtId="0" fontId="17" fillId="0" borderId="23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17" fillId="0" borderId="23" xfId="3" applyFont="1" applyBorder="1" applyAlignment="1">
      <alignment vertical="center"/>
    </xf>
    <xf numFmtId="0" fontId="25" fillId="0" borderId="23" xfId="3" applyFont="1" applyBorder="1" applyAlignment="1">
      <alignment vertical="center"/>
    </xf>
    <xf numFmtId="0" fontId="20" fillId="0" borderId="32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center"/>
    </xf>
    <xf numFmtId="0" fontId="25" fillId="0" borderId="23" xfId="3" applyFont="1" applyBorder="1" applyAlignment="1">
      <alignment horizontal="center" vertical="center"/>
    </xf>
    <xf numFmtId="0" fontId="23" fillId="0" borderId="53" xfId="3" applyFont="1" applyBorder="1" applyAlignment="1">
      <alignment vertical="center"/>
    </xf>
    <xf numFmtId="0" fontId="23" fillId="0" borderId="54" xfId="3" applyFont="1" applyBorder="1" applyAlignment="1">
      <alignment vertical="center"/>
    </xf>
    <xf numFmtId="0" fontId="20" fillId="0" borderId="54" xfId="3" applyFont="1" applyBorder="1" applyAlignment="1">
      <alignment vertical="center"/>
    </xf>
    <xf numFmtId="58" fontId="17" fillId="0" borderId="54" xfId="3" applyNumberFormat="1" applyFont="1" applyBorder="1" applyAlignment="1">
      <alignment vertical="center"/>
    </xf>
    <xf numFmtId="0" fontId="20" fillId="0" borderId="44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37" fillId="0" borderId="44" xfId="3" applyFont="1" applyBorder="1" applyAlignment="1">
      <alignment horizontal="left" vertical="center"/>
    </xf>
    <xf numFmtId="0" fontId="22" fillId="0" borderId="2" xfId="3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49" fontId="34" fillId="0" borderId="61" xfId="0" applyNumberFormat="1" applyFont="1" applyFill="1" applyBorder="1" applyAlignment="1">
      <alignment horizontal="center" vertical="center"/>
    </xf>
    <xf numFmtId="49" fontId="34" fillId="0" borderId="62" xfId="0" applyNumberFormat="1" applyFont="1" applyFill="1" applyBorder="1" applyAlignment="1">
      <alignment horizontal="center" vertical="center"/>
    </xf>
    <xf numFmtId="49" fontId="49" fillId="4" borderId="21" xfId="5" applyNumberFormat="1" applyFont="1" applyFill="1" applyBorder="1" applyAlignment="1">
      <alignment horizontal="center" vertical="center"/>
    </xf>
    <xf numFmtId="14" fontId="35" fillId="0" borderId="0" xfId="4" applyNumberFormat="1" applyFont="1" applyFill="1" applyAlignment="1">
      <alignment horizontal="center"/>
    </xf>
    <xf numFmtId="0" fontId="17" fillId="0" borderId="0" xfId="3" applyFont="1" applyBorder="1" applyAlignment="1">
      <alignment horizontal="left" vertical="center"/>
    </xf>
    <xf numFmtId="49" fontId="20" fillId="0" borderId="23" xfId="3" applyNumberFormat="1" applyFont="1" applyBorder="1" applyAlignment="1">
      <alignment vertical="center"/>
    </xf>
    <xf numFmtId="0" fontId="20" fillId="0" borderId="44" xfId="3" applyFont="1" applyBorder="1" applyAlignment="1">
      <alignment vertical="center"/>
    </xf>
    <xf numFmtId="0" fontId="25" fillId="0" borderId="56" xfId="3" applyFont="1" applyBorder="1" applyAlignment="1">
      <alignment vertical="center"/>
    </xf>
    <xf numFmtId="0" fontId="17" fillId="0" borderId="21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17" fillId="0" borderId="21" xfId="3" applyFont="1" applyBorder="1" applyAlignment="1">
      <alignment vertical="center"/>
    </xf>
    <xf numFmtId="0" fontId="25" fillId="0" borderId="21" xfId="3" applyFont="1" applyBorder="1" applyAlignment="1">
      <alignment vertical="center"/>
    </xf>
    <xf numFmtId="0" fontId="25" fillId="0" borderId="56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5" fillId="0" borderId="21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51" fillId="0" borderId="64" xfId="3" applyFont="1" applyBorder="1" applyAlignment="1">
      <alignment horizontal="left" vertical="center" wrapText="1"/>
    </xf>
    <xf numFmtId="179" fontId="5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9" fontId="20" fillId="0" borderId="23" xfId="3" applyNumberFormat="1" applyFont="1" applyBorder="1" applyAlignment="1">
      <alignment horizontal="center" vertical="center"/>
    </xf>
    <xf numFmtId="179" fontId="20" fillId="0" borderId="23" xfId="3" applyNumberFormat="1" applyFont="1" applyBorder="1" applyAlignment="1">
      <alignment horizontal="center" vertical="center"/>
    </xf>
    <xf numFmtId="0" fontId="23" fillId="0" borderId="51" xfId="3" applyFont="1" applyBorder="1" applyAlignment="1">
      <alignment vertical="center"/>
    </xf>
    <xf numFmtId="0" fontId="23" fillId="0" borderId="52" xfId="3" applyFont="1" applyBorder="1" applyAlignment="1">
      <alignment vertical="center"/>
    </xf>
    <xf numFmtId="0" fontId="20" fillId="0" borderId="68" xfId="3" applyFont="1" applyBorder="1" applyAlignment="1">
      <alignment vertical="center"/>
    </xf>
    <xf numFmtId="0" fontId="23" fillId="0" borderId="68" xfId="3" applyFont="1" applyBorder="1" applyAlignment="1">
      <alignment vertical="center"/>
    </xf>
    <xf numFmtId="58" fontId="17" fillId="0" borderId="52" xfId="3" applyNumberFormat="1" applyFont="1" applyBorder="1" applyAlignment="1">
      <alignment vertical="center"/>
    </xf>
    <xf numFmtId="0" fontId="17" fillId="0" borderId="68" xfId="3" applyFont="1" applyBorder="1" applyAlignment="1">
      <alignment vertical="center"/>
    </xf>
    <xf numFmtId="180" fontId="13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0" fillId="0" borderId="60" xfId="3" applyFont="1" applyBorder="1" applyAlignment="1">
      <alignment horizontal="left" vertical="center"/>
    </xf>
    <xf numFmtId="0" fontId="25" fillId="0" borderId="0" xfId="3" applyFont="1" applyBorder="1" applyAlignment="1">
      <alignment vertical="center"/>
    </xf>
    <xf numFmtId="0" fontId="53" fillId="0" borderId="44" xfId="3" applyFont="1" applyBorder="1" applyAlignment="1">
      <alignment horizontal="left" vertical="center" wrapText="1"/>
    </xf>
    <xf numFmtId="0" fontId="30" fillId="0" borderId="44" xfId="3" applyFont="1" applyBorder="1" applyAlignment="1">
      <alignment horizontal="left" vertical="center"/>
    </xf>
    <xf numFmtId="0" fontId="55" fillId="0" borderId="74" xfId="0" applyFont="1" applyBorder="1"/>
    <xf numFmtId="0" fontId="55" fillId="0" borderId="2" xfId="0" applyFont="1" applyBorder="1"/>
    <xf numFmtId="0" fontId="55" fillId="6" borderId="2" xfId="0" applyFont="1" applyFill="1" applyBorder="1"/>
    <xf numFmtId="0" fontId="0" fillId="0" borderId="74" xfId="0" applyBorder="1"/>
    <xf numFmtId="0" fontId="0" fillId="6" borderId="2" xfId="0" applyFill="1" applyBorder="1"/>
    <xf numFmtId="0" fontId="0" fillId="0" borderId="75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5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5" fillId="8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54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6" borderId="5" xfId="0" applyFont="1" applyFill="1" applyBorder="1" applyAlignment="1">
      <alignment horizontal="center" vertical="center"/>
    </xf>
    <xf numFmtId="0" fontId="55" fillId="6" borderId="7" xfId="0" applyFont="1" applyFill="1" applyBorder="1" applyAlignment="1">
      <alignment horizontal="center" vertical="center"/>
    </xf>
    <xf numFmtId="0" fontId="55" fillId="0" borderId="77" xfId="0" applyFont="1" applyBorder="1" applyAlignment="1">
      <alignment horizontal="center" vertical="center"/>
    </xf>
    <xf numFmtId="0" fontId="23" fillId="0" borderId="38" xfId="3" applyFont="1" applyFill="1" applyBorder="1" applyAlignment="1">
      <alignment horizontal="left" vertical="center"/>
    </xf>
    <xf numFmtId="0" fontId="20" fillId="0" borderId="63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20" fillId="0" borderId="69" xfId="3" applyFont="1" applyFill="1" applyBorder="1" applyAlignment="1">
      <alignment horizontal="left" vertical="center"/>
    </xf>
    <xf numFmtId="0" fontId="8" fillId="0" borderId="54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71" xfId="3" applyFont="1" applyBorder="1" applyAlignment="1">
      <alignment horizontal="center" vertical="center"/>
    </xf>
    <xf numFmtId="0" fontId="20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20" fillId="0" borderId="66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70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5" fillId="0" borderId="40" xfId="3" applyFont="1" applyFill="1" applyBorder="1" applyAlignment="1">
      <alignment horizontal="left" vertical="center"/>
    </xf>
    <xf numFmtId="0" fontId="25" fillId="0" borderId="41" xfId="3" applyFont="1" applyFill="1" applyBorder="1" applyAlignment="1">
      <alignment horizontal="left" vertical="center"/>
    </xf>
    <xf numFmtId="0" fontId="25" fillId="0" borderId="49" xfId="3" applyFont="1" applyFill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37" fillId="0" borderId="56" xfId="3" applyFont="1" applyFill="1" applyBorder="1" applyAlignment="1">
      <alignment horizontal="left" vertical="center"/>
    </xf>
    <xf numFmtId="0" fontId="37" fillId="0" borderId="21" xfId="3" applyFont="1" applyFill="1" applyBorder="1" applyAlignment="1">
      <alignment horizontal="left" vertical="center"/>
    </xf>
    <xf numFmtId="0" fontId="37" fillId="0" borderId="60" xfId="3" applyFont="1" applyFill="1" applyBorder="1" applyAlignment="1">
      <alignment horizontal="left" vertical="center"/>
    </xf>
    <xf numFmtId="0" fontId="37" fillId="0" borderId="30" xfId="3" applyFont="1" applyFill="1" applyBorder="1" applyAlignment="1">
      <alignment horizontal="left" vertical="center"/>
    </xf>
    <xf numFmtId="0" fontId="37" fillId="0" borderId="23" xfId="3" applyFont="1" applyFill="1" applyBorder="1" applyAlignment="1">
      <alignment horizontal="left" vertical="center"/>
    </xf>
    <xf numFmtId="0" fontId="37" fillId="0" borderId="65" xfId="3" applyFont="1" applyFill="1" applyBorder="1" applyAlignment="1">
      <alignment horizontal="left" vertical="center"/>
    </xf>
    <xf numFmtId="0" fontId="37" fillId="0" borderId="41" xfId="3" applyFont="1" applyFill="1" applyBorder="1" applyAlignment="1">
      <alignment horizontal="left" vertical="center"/>
    </xf>
    <xf numFmtId="0" fontId="37" fillId="0" borderId="49" xfId="3" applyFont="1" applyFill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21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9" fontId="20" fillId="0" borderId="39" xfId="3" applyNumberFormat="1" applyFont="1" applyBorder="1" applyAlignment="1">
      <alignment horizontal="left" vertical="center"/>
    </xf>
    <xf numFmtId="9" fontId="20" fillId="0" borderId="34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40" xfId="3" applyNumberFormat="1" applyFont="1" applyBorder="1" applyAlignment="1">
      <alignment horizontal="left" vertical="center"/>
    </xf>
    <xf numFmtId="9" fontId="20" fillId="0" borderId="41" xfId="3" applyNumberFormat="1" applyFont="1" applyBorder="1" applyAlignment="1">
      <alignment horizontal="left" vertical="center"/>
    </xf>
    <xf numFmtId="9" fontId="20" fillId="0" borderId="49" xfId="3" applyNumberFormat="1" applyFont="1" applyBorder="1" applyAlignment="1">
      <alignment horizontal="left" vertical="center"/>
    </xf>
    <xf numFmtId="0" fontId="25" fillId="0" borderId="63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69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 wrapText="1"/>
    </xf>
    <xf numFmtId="0" fontId="25" fillId="0" borderId="41" xfId="3" applyFont="1" applyBorder="1" applyAlignment="1">
      <alignment horizontal="left" vertical="center" wrapText="1"/>
    </xf>
    <xf numFmtId="0" fontId="25" fillId="0" borderId="49" xfId="3" applyFont="1" applyBorder="1" applyAlignment="1">
      <alignment horizontal="left" vertical="center" wrapText="1"/>
    </xf>
    <xf numFmtId="0" fontId="20" fillId="0" borderId="35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14" fontId="20" fillId="0" borderId="23" xfId="3" applyNumberFormat="1" applyFont="1" applyBorder="1" applyAlignment="1">
      <alignment horizontal="center" vertical="center"/>
    </xf>
    <xf numFmtId="14" fontId="20" fillId="0" borderId="44" xfId="3" applyNumberFormat="1" applyFont="1" applyBorder="1" applyAlignment="1">
      <alignment horizontal="center" vertical="center"/>
    </xf>
    <xf numFmtId="0" fontId="25" fillId="0" borderId="30" xfId="3" applyFont="1" applyBorder="1" applyAlignment="1">
      <alignment horizontal="left" vertical="center"/>
    </xf>
    <xf numFmtId="0" fontId="25" fillId="0" borderId="23" xfId="3" applyFont="1" applyBorder="1" applyAlignment="1">
      <alignment horizontal="left" vertical="center"/>
    </xf>
    <xf numFmtId="0" fontId="20" fillId="0" borderId="32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14" fontId="20" fillId="0" borderId="32" xfId="3" applyNumberFormat="1" applyFont="1" applyBorder="1" applyAlignment="1">
      <alignment horizontal="center" vertical="center"/>
    </xf>
    <xf numFmtId="14" fontId="20" fillId="0" borderId="45" xfId="3" applyNumberFormat="1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5" fillId="0" borderId="28" xfId="3" applyFont="1" applyBorder="1" applyAlignment="1">
      <alignment horizontal="center" vertical="center"/>
    </xf>
    <xf numFmtId="0" fontId="25" fillId="0" borderId="29" xfId="3" applyFont="1" applyBorder="1" applyAlignment="1">
      <alignment horizontal="center" vertical="center"/>
    </xf>
    <xf numFmtId="0" fontId="25" fillId="0" borderId="43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43" xfId="3" applyFont="1" applyBorder="1" applyAlignment="1">
      <alignment horizontal="center" vertical="center"/>
    </xf>
    <xf numFmtId="0" fontId="50" fillId="0" borderId="27" xfId="3" applyFont="1" applyBorder="1" applyAlignment="1">
      <alignment horizontal="center" vertical="top"/>
    </xf>
    <xf numFmtId="0" fontId="20" fillId="0" borderId="52" xfId="3" applyFont="1" applyBorder="1" applyAlignment="1">
      <alignment horizontal="center" vertical="center"/>
    </xf>
    <xf numFmtId="0" fontId="23" fillId="0" borderId="52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16" fillId="0" borderId="12" xfId="4" applyFont="1" applyFill="1" applyBorder="1" applyAlignment="1">
      <alignment horizontal="center"/>
    </xf>
    <xf numFmtId="0" fontId="16" fillId="0" borderId="2" xfId="4" applyFont="1" applyFill="1" applyBorder="1" applyAlignment="1">
      <alignment horizontal="center"/>
    </xf>
    <xf numFmtId="0" fontId="16" fillId="0" borderId="5" xfId="4" applyFont="1" applyFill="1" applyBorder="1" applyAlignment="1">
      <alignment horizontal="center"/>
    </xf>
    <xf numFmtId="0" fontId="16" fillId="0" borderId="16" xfId="4" applyFont="1" applyFill="1" applyBorder="1" applyAlignment="1">
      <alignment horizontal="center"/>
    </xf>
    <xf numFmtId="0" fontId="23" fillId="0" borderId="55" xfId="3" applyFont="1" applyFill="1" applyBorder="1" applyAlignment="1">
      <alignment horizontal="left" vertical="center"/>
    </xf>
    <xf numFmtId="0" fontId="23" fillId="0" borderId="54" xfId="3" applyFont="1" applyFill="1" applyBorder="1" applyAlignment="1">
      <alignment horizontal="left" vertical="center"/>
    </xf>
    <xf numFmtId="0" fontId="23" fillId="0" borderId="59" xfId="3" applyFont="1" applyFill="1" applyBorder="1" applyAlignment="1">
      <alignment horizontal="left" vertical="center"/>
    </xf>
    <xf numFmtId="0" fontId="23" fillId="0" borderId="56" xfId="3" applyFont="1" applyFill="1" applyBorder="1" applyAlignment="1">
      <alignment horizontal="center" vertical="center"/>
    </xf>
    <xf numFmtId="0" fontId="23" fillId="0" borderId="21" xfId="3" applyFont="1" applyFill="1" applyBorder="1" applyAlignment="1">
      <alignment horizontal="center" vertical="center"/>
    </xf>
    <xf numFmtId="0" fontId="23" fillId="0" borderId="60" xfId="3" applyFont="1" applyFill="1" applyBorder="1" applyAlignment="1">
      <alignment horizontal="center" vertical="center"/>
    </xf>
    <xf numFmtId="0" fontId="23" fillId="0" borderId="31" xfId="3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center" vertical="center"/>
    </xf>
    <xf numFmtId="0" fontId="23" fillId="0" borderId="45" xfId="3" applyFont="1" applyFill="1" applyBorder="1" applyAlignment="1">
      <alignment horizontal="center" vertical="center"/>
    </xf>
    <xf numFmtId="0" fontId="20" fillId="0" borderId="54" xfId="3" applyFont="1" applyBorder="1" applyAlignment="1">
      <alignment horizontal="center" vertical="center"/>
    </xf>
    <xf numFmtId="0" fontId="23" fillId="0" borderId="54" xfId="3" applyFont="1" applyBorder="1" applyAlignment="1">
      <alignment horizontal="center" vertical="center"/>
    </xf>
    <xf numFmtId="0" fontId="17" fillId="0" borderId="54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25" fillId="0" borderId="31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37" fillId="0" borderId="23" xfId="3" applyFont="1" applyBorder="1" applyAlignment="1">
      <alignment horizontal="left" vertical="center"/>
    </xf>
    <xf numFmtId="0" fontId="37" fillId="0" borderId="44" xfId="3" applyFont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37" fillId="0" borderId="23" xfId="3" applyFont="1" applyFill="1" applyBorder="1" applyAlignment="1">
      <alignment horizontal="center" vertical="center"/>
    </xf>
    <xf numFmtId="0" fontId="37" fillId="0" borderId="44" xfId="3" applyFont="1" applyFill="1" applyBorder="1" applyAlignment="1">
      <alignment horizontal="center" vertical="center"/>
    </xf>
    <xf numFmtId="0" fontId="25" fillId="0" borderId="30" xfId="3" applyFont="1" applyFill="1" applyBorder="1" applyAlignment="1">
      <alignment horizontal="left" vertical="center"/>
    </xf>
    <xf numFmtId="0" fontId="20" fillId="0" borderId="23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32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7" fillId="0" borderId="28" xfId="3" applyFont="1" applyFill="1" applyBorder="1" applyAlignment="1">
      <alignment horizontal="left" vertical="center"/>
    </xf>
    <xf numFmtId="0" fontId="37" fillId="0" borderId="29" xfId="3" applyFont="1" applyFill="1" applyBorder="1" applyAlignment="1">
      <alignment horizontal="left" vertical="center"/>
    </xf>
    <xf numFmtId="0" fontId="37" fillId="0" borderId="43" xfId="3" applyFont="1" applyFill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30" fillId="0" borderId="28" xfId="3" applyFont="1" applyBorder="1" applyAlignment="1">
      <alignment horizontal="left" vertical="center"/>
    </xf>
    <xf numFmtId="0" fontId="30" fillId="0" borderId="29" xfId="3" applyFont="1" applyBorder="1" applyAlignment="1">
      <alignment horizontal="left" vertical="center"/>
    </xf>
    <xf numFmtId="0" fontId="37" fillId="0" borderId="29" xfId="3" applyFont="1" applyBorder="1" applyAlignment="1">
      <alignment horizontal="left" vertical="center"/>
    </xf>
    <xf numFmtId="0" fontId="37" fillId="0" borderId="43" xfId="3" applyFont="1" applyBorder="1" applyAlignment="1">
      <alignment horizontal="left" vertical="center"/>
    </xf>
    <xf numFmtId="0" fontId="30" fillId="0" borderId="37" xfId="3" applyFont="1" applyBorder="1" applyAlignment="1">
      <alignment horizontal="left" vertical="center"/>
    </xf>
    <xf numFmtId="0" fontId="30" fillId="0" borderId="36" xfId="3" applyFont="1" applyBorder="1" applyAlignment="1">
      <alignment horizontal="left" vertical="center"/>
    </xf>
    <xf numFmtId="0" fontId="30" fillId="0" borderId="42" xfId="3" applyFont="1" applyBorder="1" applyAlignment="1">
      <alignment horizontal="left" vertical="center"/>
    </xf>
    <xf numFmtId="0" fontId="30" fillId="0" borderId="35" xfId="3" applyFont="1" applyBorder="1" applyAlignment="1">
      <alignment horizontal="left" vertical="center"/>
    </xf>
    <xf numFmtId="0" fontId="37" fillId="0" borderId="35" xfId="3" applyFont="1" applyBorder="1" applyAlignment="1">
      <alignment horizontal="left" vertical="center"/>
    </xf>
    <xf numFmtId="0" fontId="37" fillId="0" borderId="36" xfId="3" applyFont="1" applyBorder="1" applyAlignment="1">
      <alignment horizontal="left" vertical="center"/>
    </xf>
    <xf numFmtId="0" fontId="37" fillId="0" borderId="47" xfId="3" applyFont="1" applyBorder="1" applyAlignment="1">
      <alignment horizontal="left" vertical="center"/>
    </xf>
    <xf numFmtId="0" fontId="20" fillId="0" borderId="23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30" xfId="3" applyFont="1" applyBorder="1" applyAlignment="1">
      <alignment horizontal="left" vertical="center"/>
    </xf>
    <xf numFmtId="0" fontId="30" fillId="0" borderId="23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25" fillId="0" borderId="44" xfId="3" applyFont="1" applyBorder="1" applyAlignment="1">
      <alignment horizontal="left" vertical="center"/>
    </xf>
    <xf numFmtId="0" fontId="48" fillId="0" borderId="27" xfId="3" applyFont="1" applyBorder="1" applyAlignment="1">
      <alignment horizontal="center" vertical="top"/>
    </xf>
    <xf numFmtId="49" fontId="16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/>
    </xf>
    <xf numFmtId="0" fontId="35" fillId="0" borderId="2" xfId="4" applyFont="1" applyFill="1" applyBorder="1" applyAlignment="1" applyProtection="1">
      <alignment horizontal="center" vertical="center"/>
    </xf>
    <xf numFmtId="49" fontId="35" fillId="0" borderId="2" xfId="4" applyNumberFormat="1" applyFont="1" applyFill="1" applyBorder="1" applyAlignment="1" applyProtection="1">
      <alignment horizontal="center" vertical="center"/>
    </xf>
    <xf numFmtId="0" fontId="35" fillId="0" borderId="50" xfId="4" applyFont="1" applyFill="1" applyBorder="1" applyAlignment="1" applyProtection="1">
      <alignment horizontal="center" vertical="center"/>
    </xf>
    <xf numFmtId="0" fontId="37" fillId="0" borderId="44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horizontal="center" vertical="center"/>
    </xf>
    <xf numFmtId="0" fontId="37" fillId="0" borderId="32" xfId="3" applyFont="1" applyFill="1" applyBorder="1" applyAlignment="1">
      <alignment horizontal="center" vertical="center"/>
    </xf>
    <xf numFmtId="0" fontId="30" fillId="0" borderId="45" xfId="3" applyFont="1" applyFill="1" applyBorder="1" applyAlignment="1">
      <alignment horizontal="center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36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25" fillId="0" borderId="28" xfId="3" applyFont="1" applyFill="1" applyBorder="1" applyAlignment="1">
      <alignment horizontal="left" vertical="center"/>
    </xf>
    <xf numFmtId="0" fontId="25" fillId="0" borderId="29" xfId="3" applyFont="1" applyFill="1" applyBorder="1" applyAlignment="1">
      <alignment horizontal="left" vertical="center"/>
    </xf>
    <xf numFmtId="0" fontId="25" fillId="0" borderId="43" xfId="3" applyFont="1" applyFill="1" applyBorder="1" applyAlignment="1">
      <alignment horizontal="left" vertical="center"/>
    </xf>
    <xf numFmtId="0" fontId="37" fillId="0" borderId="35" xfId="3" applyFont="1" applyFill="1" applyBorder="1" applyAlignment="1">
      <alignment horizontal="left" vertical="center"/>
    </xf>
    <xf numFmtId="0" fontId="37" fillId="0" borderId="42" xfId="3" applyFont="1" applyFill="1" applyBorder="1" applyAlignment="1">
      <alignment horizontal="left" vertical="center"/>
    </xf>
    <xf numFmtId="0" fontId="17" fillId="0" borderId="32" xfId="3" applyFill="1" applyBorder="1" applyAlignment="1">
      <alignment horizontal="center" vertical="center"/>
    </xf>
    <xf numFmtId="0" fontId="17" fillId="0" borderId="45" xfId="3" applyFill="1" applyBorder="1" applyAlignment="1">
      <alignment horizontal="center" vertical="center"/>
    </xf>
    <xf numFmtId="0" fontId="37" fillId="0" borderId="38" xfId="3" applyFont="1" applyFill="1" applyBorder="1" applyAlignment="1">
      <alignment horizontal="center" vertical="center"/>
    </xf>
    <xf numFmtId="0" fontId="37" fillId="0" borderId="39" xfId="3" applyFont="1" applyFill="1" applyBorder="1" applyAlignment="1">
      <alignment horizontal="left" vertical="center"/>
    </xf>
    <xf numFmtId="0" fontId="37" fillId="0" borderId="34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left" vertical="center"/>
    </xf>
    <xf numFmtId="0" fontId="30" fillId="0" borderId="36" xfId="3" applyFont="1" applyFill="1" applyBorder="1" applyAlignment="1">
      <alignment horizontal="left" vertical="center"/>
    </xf>
    <xf numFmtId="0" fontId="30" fillId="0" borderId="47" xfId="3" applyFont="1" applyFill="1" applyBorder="1" applyAlignment="1">
      <alignment horizontal="left" vertical="center"/>
    </xf>
    <xf numFmtId="0" fontId="30" fillId="0" borderId="30" xfId="3" applyFont="1" applyFill="1" applyBorder="1" applyAlignment="1">
      <alignment horizontal="left" vertical="center" wrapText="1"/>
    </xf>
    <xf numFmtId="0" fontId="30" fillId="0" borderId="23" xfId="3" applyFont="1" applyFill="1" applyBorder="1" applyAlignment="1">
      <alignment horizontal="left" vertical="center" wrapText="1"/>
    </xf>
    <xf numFmtId="0" fontId="30" fillId="0" borderId="44" xfId="3" applyFont="1" applyFill="1" applyBorder="1" applyAlignment="1">
      <alignment horizontal="left" vertical="center" wrapText="1"/>
    </xf>
    <xf numFmtId="0" fontId="25" fillId="0" borderId="37" xfId="3" applyFont="1" applyFill="1" applyBorder="1" applyAlignment="1">
      <alignment horizontal="left" vertical="center"/>
    </xf>
    <xf numFmtId="0" fontId="25" fillId="0" borderId="36" xfId="3" applyFont="1" applyFill="1" applyBorder="1" applyAlignment="1">
      <alignment horizontal="left" vertical="center"/>
    </xf>
    <xf numFmtId="0" fontId="25" fillId="0" borderId="47" xfId="3" applyFont="1" applyFill="1" applyBorder="1" applyAlignment="1">
      <alignment horizontal="left" vertical="center"/>
    </xf>
    <xf numFmtId="0" fontId="30" fillId="0" borderId="30" xfId="3" applyFont="1" applyFill="1" applyBorder="1" applyAlignment="1">
      <alignment horizontal="left" vertical="center"/>
    </xf>
    <xf numFmtId="0" fontId="30" fillId="0" borderId="23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37" fillId="0" borderId="33" xfId="3" applyFont="1" applyFill="1" applyBorder="1" applyAlignment="1">
      <alignment horizontal="left" vertical="center"/>
    </xf>
    <xf numFmtId="0" fontId="37" fillId="0" borderId="46" xfId="3" applyFont="1" applyFill="1" applyBorder="1" applyAlignment="1">
      <alignment horizontal="left" vertical="center"/>
    </xf>
    <xf numFmtId="0" fontId="30" fillId="0" borderId="35" xfId="3" applyFont="1" applyFill="1" applyBorder="1" applyAlignment="1">
      <alignment horizontal="center" vertical="center"/>
    </xf>
    <xf numFmtId="0" fontId="30" fillId="0" borderId="36" xfId="3" applyFont="1" applyFill="1" applyBorder="1" applyAlignment="1">
      <alignment horizontal="center" vertical="center"/>
    </xf>
    <xf numFmtId="0" fontId="30" fillId="0" borderId="47" xfId="3" applyFont="1" applyFill="1" applyBorder="1" applyAlignment="1">
      <alignment horizontal="center" vertical="center"/>
    </xf>
    <xf numFmtId="0" fontId="30" fillId="0" borderId="23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/>
    </xf>
    <xf numFmtId="0" fontId="37" fillId="0" borderId="32" xfId="3" applyFont="1" applyFill="1" applyBorder="1" applyAlignment="1">
      <alignment horizontal="left" vertical="center"/>
    </xf>
    <xf numFmtId="0" fontId="36" fillId="0" borderId="27" xfId="3" applyFont="1" applyFill="1" applyBorder="1" applyAlignment="1">
      <alignment horizontal="center" vertical="top"/>
    </xf>
    <xf numFmtId="0" fontId="20" fillId="0" borderId="29" xfId="3" applyFont="1" applyFill="1" applyBorder="1" applyAlignment="1">
      <alignment horizontal="center" vertical="center"/>
    </xf>
    <xf numFmtId="0" fontId="30" fillId="0" borderId="29" xfId="3" applyFont="1" applyFill="1" applyBorder="1" applyAlignment="1">
      <alignment horizontal="center" vertical="center"/>
    </xf>
    <xf numFmtId="0" fontId="30" fillId="0" borderId="43" xfId="3" applyFont="1" applyFill="1" applyBorder="1" applyAlignment="1">
      <alignment horizontal="center" vertical="center"/>
    </xf>
    <xf numFmtId="58" fontId="30" fillId="0" borderId="23" xfId="3" applyNumberFormat="1" applyFont="1" applyFill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99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24">
        <v>1</v>
      </c>
      <c r="B2" s="236" t="s">
        <v>1</v>
      </c>
    </row>
    <row r="3" spans="1:2">
      <c r="A3" s="24">
        <v>2</v>
      </c>
      <c r="B3" s="236" t="s">
        <v>2</v>
      </c>
    </row>
    <row r="4" spans="1:2">
      <c r="A4" s="24">
        <v>3</v>
      </c>
      <c r="B4" s="236" t="s">
        <v>3</v>
      </c>
    </row>
    <row r="5" spans="1:2">
      <c r="A5" s="24">
        <v>4</v>
      </c>
      <c r="B5" s="236" t="s">
        <v>4</v>
      </c>
    </row>
    <row r="6" spans="1:2">
      <c r="A6" s="24">
        <v>5</v>
      </c>
      <c r="B6" s="236" t="s">
        <v>5</v>
      </c>
    </row>
    <row r="7" spans="1:2">
      <c r="A7" s="24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24">
        <v>1</v>
      </c>
      <c r="B10" s="240" t="s">
        <v>9</v>
      </c>
    </row>
    <row r="11" spans="1:2">
      <c r="A11" s="24">
        <v>2</v>
      </c>
      <c r="B11" s="236" t="s">
        <v>10</v>
      </c>
    </row>
    <row r="12" spans="1:2">
      <c r="A12" s="24">
        <v>3</v>
      </c>
      <c r="B12" s="238" t="s">
        <v>11</v>
      </c>
    </row>
    <row r="13" spans="1:2">
      <c r="A13" s="24">
        <v>4</v>
      </c>
      <c r="B13" s="236" t="s">
        <v>12</v>
      </c>
    </row>
    <row r="14" spans="1:2">
      <c r="A14" s="24">
        <v>5</v>
      </c>
      <c r="B14" s="236" t="s">
        <v>13</v>
      </c>
    </row>
    <row r="15" spans="1:2">
      <c r="A15" s="24">
        <v>6</v>
      </c>
      <c r="B15" s="236" t="s">
        <v>14</v>
      </c>
    </row>
    <row r="16" spans="1:2">
      <c r="A16" s="24">
        <v>7</v>
      </c>
      <c r="B16" s="236" t="s">
        <v>15</v>
      </c>
    </row>
    <row r="17" spans="1:2">
      <c r="A17" s="24">
        <v>8</v>
      </c>
      <c r="B17" s="236" t="s">
        <v>16</v>
      </c>
    </row>
    <row r="18" spans="1:2">
      <c r="A18" s="24">
        <v>9</v>
      </c>
      <c r="B18" s="236" t="s">
        <v>17</v>
      </c>
    </row>
    <row r="19" spans="1:2">
      <c r="A19" s="24"/>
      <c r="B19" s="236"/>
    </row>
    <row r="20" spans="1:2" ht="20.25">
      <c r="A20" s="234"/>
      <c r="B20" s="235" t="s">
        <v>18</v>
      </c>
    </row>
    <row r="21" spans="1:2">
      <c r="A21" s="24">
        <v>1</v>
      </c>
      <c r="B21" s="241" t="s">
        <v>19</v>
      </c>
    </row>
    <row r="22" spans="1:2">
      <c r="A22" s="24">
        <v>2</v>
      </c>
      <c r="B22" s="236" t="s">
        <v>20</v>
      </c>
    </row>
    <row r="23" spans="1:2">
      <c r="A23" s="24">
        <v>3</v>
      </c>
      <c r="B23" s="236" t="s">
        <v>21</v>
      </c>
    </row>
    <row r="24" spans="1:2">
      <c r="A24" s="24">
        <v>4</v>
      </c>
      <c r="B24" s="236" t="s">
        <v>22</v>
      </c>
    </row>
    <row r="25" spans="1:2">
      <c r="A25" s="24">
        <v>5</v>
      </c>
      <c r="B25" s="236" t="s">
        <v>23</v>
      </c>
    </row>
    <row r="26" spans="1:2">
      <c r="A26" s="24">
        <v>6</v>
      </c>
      <c r="B26" s="236" t="s">
        <v>24</v>
      </c>
    </row>
    <row r="27" spans="1:2">
      <c r="A27" s="24">
        <v>7</v>
      </c>
      <c r="B27" s="236" t="s">
        <v>25</v>
      </c>
    </row>
    <row r="28" spans="1:2">
      <c r="A28" s="24"/>
      <c r="B28" s="236"/>
    </row>
    <row r="29" spans="1:2" ht="20.25">
      <c r="A29" s="234"/>
      <c r="B29" s="235" t="s">
        <v>26</v>
      </c>
    </row>
    <row r="30" spans="1:2">
      <c r="A30" s="24">
        <v>1</v>
      </c>
      <c r="B30" s="241" t="s">
        <v>27</v>
      </c>
    </row>
    <row r="31" spans="1:2">
      <c r="A31" s="24">
        <v>2</v>
      </c>
      <c r="B31" s="236" t="s">
        <v>28</v>
      </c>
    </row>
    <row r="32" spans="1:2">
      <c r="A32" s="24">
        <v>3</v>
      </c>
      <c r="B32" s="236" t="s">
        <v>29</v>
      </c>
    </row>
    <row r="33" spans="1:2" ht="28.5">
      <c r="A33" s="24">
        <v>4</v>
      </c>
      <c r="B33" s="236" t="s">
        <v>30</v>
      </c>
    </row>
    <row r="34" spans="1:2">
      <c r="A34" s="24">
        <v>5</v>
      </c>
      <c r="B34" s="236" t="s">
        <v>31</v>
      </c>
    </row>
    <row r="35" spans="1:2">
      <c r="A35" s="24">
        <v>6</v>
      </c>
      <c r="B35" s="236" t="s">
        <v>32</v>
      </c>
    </row>
    <row r="36" spans="1:2">
      <c r="A36" s="24">
        <v>7</v>
      </c>
      <c r="B36" s="236" t="s">
        <v>33</v>
      </c>
    </row>
    <row r="37" spans="1:2">
      <c r="A37" s="24"/>
      <c r="B37" s="236"/>
    </row>
    <row r="39" spans="1:2">
      <c r="A39" s="242" t="s">
        <v>34</v>
      </c>
      <c r="B39" s="243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G10" sqref="G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6.62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47" t="s">
        <v>286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</row>
    <row r="2" spans="1:13" s="2" customFormat="1" ht="18" customHeight="1">
      <c r="A2" s="456" t="s">
        <v>265</v>
      </c>
      <c r="B2" s="457" t="s">
        <v>270</v>
      </c>
      <c r="C2" s="457" t="s">
        <v>266</v>
      </c>
      <c r="D2" s="457" t="s">
        <v>267</v>
      </c>
      <c r="E2" s="457" t="s">
        <v>268</v>
      </c>
      <c r="F2" s="457" t="s">
        <v>269</v>
      </c>
      <c r="G2" s="456" t="s">
        <v>287</v>
      </c>
      <c r="H2" s="456"/>
      <c r="I2" s="456" t="s">
        <v>288</v>
      </c>
      <c r="J2" s="456"/>
      <c r="K2" s="460" t="s">
        <v>289</v>
      </c>
      <c r="L2" s="462" t="s">
        <v>290</v>
      </c>
      <c r="M2" s="464" t="s">
        <v>291</v>
      </c>
    </row>
    <row r="3" spans="1:13" s="2" customFormat="1" ht="21" customHeight="1">
      <c r="A3" s="456"/>
      <c r="B3" s="458"/>
      <c r="C3" s="458"/>
      <c r="D3" s="458"/>
      <c r="E3" s="458"/>
      <c r="F3" s="458"/>
      <c r="G3" s="4" t="s">
        <v>292</v>
      </c>
      <c r="H3" s="4" t="s">
        <v>293</v>
      </c>
      <c r="I3" s="4" t="s">
        <v>292</v>
      </c>
      <c r="J3" s="4" t="s">
        <v>293</v>
      </c>
      <c r="K3" s="461"/>
      <c r="L3" s="463"/>
      <c r="M3" s="465"/>
    </row>
    <row r="4" spans="1:13" ht="21.95" customHeight="1">
      <c r="A4" s="6">
        <v>1</v>
      </c>
      <c r="B4" s="17" t="s">
        <v>57</v>
      </c>
      <c r="C4" s="15" t="s">
        <v>280</v>
      </c>
      <c r="D4" s="32" t="s">
        <v>281</v>
      </c>
      <c r="E4" s="17" t="s">
        <v>118</v>
      </c>
      <c r="F4" s="33" t="s">
        <v>282</v>
      </c>
      <c r="G4" s="6" t="s">
        <v>294</v>
      </c>
      <c r="H4" s="6" t="s">
        <v>295</v>
      </c>
      <c r="I4" s="6" t="s">
        <v>294</v>
      </c>
      <c r="J4" s="6" t="s">
        <v>295</v>
      </c>
      <c r="K4" s="6"/>
      <c r="L4" s="6" t="s">
        <v>296</v>
      </c>
      <c r="M4" s="6" t="s">
        <v>297</v>
      </c>
    </row>
    <row r="5" spans="1:13" ht="14.25" customHeight="1">
      <c r="A5" s="6"/>
      <c r="C5" s="17"/>
      <c r="D5" s="7"/>
      <c r="E5" s="17"/>
      <c r="F5" s="6"/>
      <c r="G5" s="6"/>
      <c r="H5" s="6"/>
      <c r="I5" s="6"/>
      <c r="J5" s="6"/>
      <c r="K5" s="6"/>
      <c r="L5" s="6"/>
      <c r="M5" s="6"/>
    </row>
    <row r="6" spans="1:13" ht="14.25" customHeight="1">
      <c r="A6" s="6"/>
      <c r="B6" s="17"/>
      <c r="C6" s="17"/>
      <c r="D6" s="7"/>
      <c r="E6" s="17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7"/>
      <c r="C7" s="17"/>
      <c r="D7" s="7"/>
      <c r="E7" s="17"/>
      <c r="F7" s="6"/>
      <c r="G7" s="6"/>
      <c r="H7" s="6"/>
      <c r="I7" s="6"/>
      <c r="J7" s="6"/>
      <c r="K7" s="7"/>
      <c r="L7" s="6"/>
      <c r="M7" s="6"/>
    </row>
    <row r="8" spans="1:13" ht="14.25" customHeight="1">
      <c r="A8" s="7"/>
      <c r="B8" s="7"/>
      <c r="C8" s="7"/>
      <c r="D8" s="7"/>
      <c r="E8" s="7"/>
      <c r="F8" s="7"/>
      <c r="G8" s="6"/>
      <c r="H8" s="6"/>
      <c r="I8" s="6"/>
      <c r="J8" s="6"/>
      <c r="K8" s="7"/>
      <c r="L8" s="7"/>
      <c r="M8" s="7"/>
    </row>
    <row r="9" spans="1:13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s="3" customFormat="1" ht="29.25" customHeight="1">
      <c r="A11" s="448" t="s">
        <v>298</v>
      </c>
      <c r="B11" s="449"/>
      <c r="C11" s="449"/>
      <c r="D11" s="449"/>
      <c r="E11" s="450"/>
      <c r="F11" s="451"/>
      <c r="G11" s="453"/>
      <c r="H11" s="448" t="s">
        <v>284</v>
      </c>
      <c r="I11" s="449"/>
      <c r="J11" s="449"/>
      <c r="K11" s="450"/>
      <c r="L11" s="466"/>
      <c r="M11" s="467"/>
    </row>
    <row r="12" spans="1:13" ht="105" customHeight="1">
      <c r="A12" s="454" t="s">
        <v>299</v>
      </c>
      <c r="B12" s="459"/>
      <c r="C12" s="455"/>
      <c r="D12" s="455"/>
      <c r="E12" s="455"/>
      <c r="F12" s="455"/>
      <c r="G12" s="455"/>
      <c r="H12" s="455"/>
      <c r="I12" s="455"/>
      <c r="J12" s="455"/>
      <c r="K12" s="455"/>
      <c r="L12" s="455"/>
      <c r="M12" s="45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9" type="noConversion"/>
  <dataValidations count="1">
    <dataValidation type="list" allowBlank="1" showInputMessage="1" showErrorMessage="1" sqref="M7 M1:M3 M4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8" sqref="F8:F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47" t="s">
        <v>300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</row>
    <row r="2" spans="1:23" s="2" customFormat="1" ht="15.95" customHeight="1">
      <c r="A2" s="457" t="s">
        <v>301</v>
      </c>
      <c r="B2" s="457" t="s">
        <v>270</v>
      </c>
      <c r="C2" s="457" t="s">
        <v>266</v>
      </c>
      <c r="D2" s="457" t="s">
        <v>267</v>
      </c>
      <c r="E2" s="457" t="s">
        <v>268</v>
      </c>
      <c r="F2" s="457" t="s">
        <v>269</v>
      </c>
      <c r="G2" s="478" t="s">
        <v>302</v>
      </c>
      <c r="H2" s="479"/>
      <c r="I2" s="480"/>
      <c r="J2" s="478" t="s">
        <v>303</v>
      </c>
      <c r="K2" s="479"/>
      <c r="L2" s="480"/>
      <c r="M2" s="478" t="s">
        <v>304</v>
      </c>
      <c r="N2" s="479"/>
      <c r="O2" s="480"/>
      <c r="P2" s="478" t="s">
        <v>305</v>
      </c>
      <c r="Q2" s="479"/>
      <c r="R2" s="480"/>
      <c r="S2" s="479" t="s">
        <v>306</v>
      </c>
      <c r="T2" s="479"/>
      <c r="U2" s="480"/>
      <c r="V2" s="481" t="s">
        <v>307</v>
      </c>
      <c r="W2" s="481" t="s">
        <v>279</v>
      </c>
    </row>
    <row r="3" spans="1:23" s="2" customFormat="1" ht="18" customHeight="1">
      <c r="A3" s="458"/>
      <c r="B3" s="470"/>
      <c r="C3" s="470"/>
      <c r="D3" s="470"/>
      <c r="E3" s="470"/>
      <c r="F3" s="470"/>
      <c r="G3" s="4" t="s">
        <v>308</v>
      </c>
      <c r="H3" s="4" t="s">
        <v>67</v>
      </c>
      <c r="I3" s="4" t="s">
        <v>270</v>
      </c>
      <c r="J3" s="4" t="s">
        <v>308</v>
      </c>
      <c r="K3" s="4" t="s">
        <v>67</v>
      </c>
      <c r="L3" s="4" t="s">
        <v>270</v>
      </c>
      <c r="M3" s="4" t="s">
        <v>308</v>
      </c>
      <c r="N3" s="4" t="s">
        <v>67</v>
      </c>
      <c r="O3" s="4" t="s">
        <v>270</v>
      </c>
      <c r="P3" s="4" t="s">
        <v>308</v>
      </c>
      <c r="Q3" s="4" t="s">
        <v>67</v>
      </c>
      <c r="R3" s="4" t="s">
        <v>270</v>
      </c>
      <c r="S3" s="4" t="s">
        <v>308</v>
      </c>
      <c r="T3" s="4" t="s">
        <v>67</v>
      </c>
      <c r="U3" s="4" t="s">
        <v>270</v>
      </c>
      <c r="V3" s="482"/>
      <c r="W3" s="482"/>
    </row>
    <row r="4" spans="1:23" ht="14.25" customHeight="1">
      <c r="A4" s="474" t="s">
        <v>309</v>
      </c>
      <c r="B4" s="474" t="s">
        <v>310</v>
      </c>
      <c r="C4" s="471" t="s">
        <v>311</v>
      </c>
      <c r="D4" s="474" t="s">
        <v>281</v>
      </c>
      <c r="E4" s="474" t="s">
        <v>312</v>
      </c>
      <c r="F4" s="471" t="s">
        <v>282</v>
      </c>
      <c r="G4" s="6" t="s">
        <v>313</v>
      </c>
      <c r="H4" s="6" t="s">
        <v>314</v>
      </c>
      <c r="I4" s="6" t="s">
        <v>315</v>
      </c>
      <c r="J4" s="6"/>
      <c r="K4" s="6" t="s">
        <v>316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76"/>
      <c r="B5" s="476"/>
      <c r="C5" s="476"/>
      <c r="D5" s="476"/>
      <c r="E5" s="475"/>
      <c r="F5" s="472"/>
      <c r="G5" s="478" t="s">
        <v>317</v>
      </c>
      <c r="H5" s="479"/>
      <c r="I5" s="480"/>
      <c r="J5" s="478" t="s">
        <v>318</v>
      </c>
      <c r="K5" s="479"/>
      <c r="L5" s="480"/>
      <c r="M5" s="478" t="s">
        <v>319</v>
      </c>
      <c r="N5" s="479"/>
      <c r="O5" s="480"/>
      <c r="P5" s="478" t="s">
        <v>320</v>
      </c>
      <c r="Q5" s="479"/>
      <c r="R5" s="480"/>
      <c r="S5" s="479" t="s">
        <v>321</v>
      </c>
      <c r="T5" s="479"/>
      <c r="U5" s="480"/>
      <c r="V5" s="6"/>
      <c r="W5" s="6"/>
    </row>
    <row r="6" spans="1:23" ht="14.25" customHeight="1">
      <c r="A6" s="476"/>
      <c r="B6" s="476"/>
      <c r="C6" s="476"/>
      <c r="D6" s="476"/>
      <c r="E6" s="474" t="s">
        <v>118</v>
      </c>
      <c r="F6" s="472"/>
      <c r="G6" s="4" t="s">
        <v>308</v>
      </c>
      <c r="H6" s="4" t="s">
        <v>67</v>
      </c>
      <c r="I6" s="4" t="s">
        <v>270</v>
      </c>
      <c r="J6" s="4" t="s">
        <v>308</v>
      </c>
      <c r="K6" s="4" t="s">
        <v>67</v>
      </c>
      <c r="L6" s="4" t="s">
        <v>270</v>
      </c>
      <c r="M6" s="4" t="s">
        <v>308</v>
      </c>
      <c r="N6" s="4" t="s">
        <v>67</v>
      </c>
      <c r="O6" s="4" t="s">
        <v>270</v>
      </c>
      <c r="P6" s="4" t="s">
        <v>308</v>
      </c>
      <c r="Q6" s="4" t="s">
        <v>67</v>
      </c>
      <c r="R6" s="4" t="s">
        <v>270</v>
      </c>
      <c r="S6" s="4" t="s">
        <v>308</v>
      </c>
      <c r="T6" s="4" t="s">
        <v>67</v>
      </c>
      <c r="U6" s="4" t="s">
        <v>270</v>
      </c>
      <c r="V6" s="6"/>
      <c r="W6" s="6"/>
    </row>
    <row r="7" spans="1:23" ht="14.25" customHeight="1">
      <c r="A7" s="475"/>
      <c r="B7" s="475"/>
      <c r="C7" s="475"/>
      <c r="D7" s="475"/>
      <c r="E7" s="475"/>
      <c r="F7" s="47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68"/>
      <c r="B8" s="468"/>
      <c r="C8" s="477"/>
      <c r="D8" s="468"/>
      <c r="E8" s="468"/>
      <c r="F8" s="46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9"/>
      <c r="B9" s="469"/>
      <c r="C9" s="469"/>
      <c r="D9" s="469"/>
      <c r="E9" s="469"/>
      <c r="F9" s="46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8"/>
      <c r="B10" s="468"/>
      <c r="C10" s="468"/>
      <c r="D10" s="468"/>
      <c r="E10" s="468"/>
      <c r="F10" s="46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69"/>
      <c r="B11" s="469"/>
      <c r="C11" s="469"/>
      <c r="D11" s="469"/>
      <c r="E11" s="469"/>
      <c r="F11" s="4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68"/>
      <c r="B12" s="468"/>
      <c r="D12" s="468"/>
      <c r="E12" s="468"/>
      <c r="F12" s="46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9"/>
      <c r="B13" s="469"/>
      <c r="D13" s="469"/>
      <c r="E13" s="469"/>
      <c r="F13" s="46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68"/>
      <c r="B14" s="468"/>
      <c r="C14" s="468"/>
      <c r="D14" s="468"/>
      <c r="E14" s="468"/>
      <c r="F14" s="46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25" customHeight="1">
      <c r="A15" s="469"/>
      <c r="B15" s="469"/>
      <c r="C15" s="469"/>
      <c r="D15" s="469"/>
      <c r="E15" s="469"/>
      <c r="F15" s="46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3" customFormat="1" ht="29.25" customHeight="1">
      <c r="A17" s="448" t="s">
        <v>322</v>
      </c>
      <c r="B17" s="449"/>
      <c r="C17" s="449"/>
      <c r="D17" s="449"/>
      <c r="E17" s="450"/>
      <c r="F17" s="451"/>
      <c r="G17" s="453"/>
      <c r="H17" s="31"/>
      <c r="I17" s="31"/>
      <c r="J17" s="448" t="s">
        <v>284</v>
      </c>
      <c r="K17" s="449"/>
      <c r="L17" s="449"/>
      <c r="M17" s="449"/>
      <c r="N17" s="449"/>
      <c r="O17" s="449"/>
      <c r="P17" s="449"/>
      <c r="Q17" s="449"/>
      <c r="R17" s="449"/>
      <c r="S17" s="449"/>
      <c r="T17" s="449"/>
      <c r="U17" s="450"/>
      <c r="V17" s="12"/>
      <c r="W17" s="14"/>
    </row>
    <row r="18" spans="1:23" ht="72.95" customHeight="1">
      <c r="A18" s="454" t="s">
        <v>323</v>
      </c>
      <c r="B18" s="454"/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14:E15"/>
    <mergeCell ref="F2:F3"/>
    <mergeCell ref="F4:F7"/>
    <mergeCell ref="F8:F9"/>
    <mergeCell ref="F10:F11"/>
    <mergeCell ref="F12:F13"/>
    <mergeCell ref="F14:F15"/>
    <mergeCell ref="E4:E5"/>
    <mergeCell ref="E6:E7"/>
    <mergeCell ref="E8:E9"/>
    <mergeCell ref="E10:E11"/>
    <mergeCell ref="E12:E13"/>
  </mergeCells>
  <phoneticPr fontId="59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3" t="s">
        <v>324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</row>
    <row r="2" spans="1:14" s="20" customFormat="1" ht="16.5">
      <c r="A2" s="22" t="s">
        <v>325</v>
      </c>
      <c r="B2" s="23" t="s">
        <v>266</v>
      </c>
      <c r="C2" s="23" t="s">
        <v>267</v>
      </c>
      <c r="D2" s="23" t="s">
        <v>268</v>
      </c>
      <c r="E2" s="23" t="s">
        <v>269</v>
      </c>
      <c r="F2" s="23" t="s">
        <v>270</v>
      </c>
      <c r="G2" s="22" t="s">
        <v>326</v>
      </c>
      <c r="H2" s="22" t="s">
        <v>327</v>
      </c>
      <c r="I2" s="22" t="s">
        <v>328</v>
      </c>
      <c r="J2" s="22" t="s">
        <v>327</v>
      </c>
      <c r="K2" s="22" t="s">
        <v>329</v>
      </c>
      <c r="L2" s="22" t="s">
        <v>327</v>
      </c>
      <c r="M2" s="23" t="s">
        <v>307</v>
      </c>
      <c r="N2" s="23" t="s">
        <v>279</v>
      </c>
    </row>
    <row r="3" spans="1:14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>
      <c r="A4" s="26"/>
      <c r="B4" s="27"/>
      <c r="C4" s="27"/>
      <c r="D4" s="27"/>
      <c r="E4" s="23"/>
      <c r="F4" s="23"/>
      <c r="G4" s="22"/>
      <c r="H4" s="22"/>
      <c r="I4" s="22"/>
      <c r="J4" s="22"/>
      <c r="K4" s="22"/>
      <c r="L4" s="22"/>
      <c r="M4" s="23"/>
      <c r="N4" s="23"/>
    </row>
    <row r="5" spans="1:14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s="21" customFormat="1" ht="18.75">
      <c r="A11" s="484" t="s">
        <v>330</v>
      </c>
      <c r="B11" s="485"/>
      <c r="C11" s="485"/>
      <c r="D11" s="486"/>
      <c r="E11" s="487"/>
      <c r="F11" s="488"/>
      <c r="G11" s="489"/>
      <c r="H11" s="29"/>
      <c r="I11" s="484" t="s">
        <v>331</v>
      </c>
      <c r="J11" s="485"/>
      <c r="K11" s="485"/>
      <c r="L11" s="28"/>
      <c r="M11" s="28"/>
      <c r="N11" s="30"/>
    </row>
    <row r="12" spans="1:14" ht="16.5">
      <c r="A12" s="490" t="s">
        <v>332</v>
      </c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E17" sqref="E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47" t="s">
        <v>333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2" s="2" customFormat="1" ht="18" customHeight="1">
      <c r="A2" s="4" t="s">
        <v>301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307</v>
      </c>
      <c r="L2" s="5" t="s">
        <v>279</v>
      </c>
    </row>
    <row r="3" spans="1:12" ht="18.95" customHeight="1">
      <c r="A3" s="15" t="s">
        <v>338</v>
      </c>
      <c r="B3" s="15" t="s">
        <v>339</v>
      </c>
      <c r="C3" s="15" t="s">
        <v>280</v>
      </c>
      <c r="D3" s="16" t="s">
        <v>281</v>
      </c>
      <c r="E3" s="17" t="s">
        <v>118</v>
      </c>
      <c r="F3" s="10" t="s">
        <v>62</v>
      </c>
      <c r="G3" s="18" t="s">
        <v>340</v>
      </c>
      <c r="H3" s="17" t="s">
        <v>341</v>
      </c>
      <c r="I3" s="6"/>
      <c r="J3" s="6"/>
      <c r="K3" s="17" t="s">
        <v>342</v>
      </c>
      <c r="L3" s="17" t="s">
        <v>297</v>
      </c>
    </row>
    <row r="4" spans="1:12" ht="14.25" customHeight="1">
      <c r="A4" s="7"/>
      <c r="B4" s="7"/>
      <c r="C4" s="17"/>
      <c r="D4" s="19"/>
      <c r="E4" s="17"/>
      <c r="F4" s="6"/>
      <c r="G4" s="6"/>
      <c r="H4" s="6"/>
      <c r="I4" s="6"/>
      <c r="J4" s="6"/>
      <c r="K4" s="6"/>
      <c r="L4" s="6"/>
    </row>
    <row r="5" spans="1:12" ht="14.25" customHeight="1">
      <c r="A5" s="7"/>
      <c r="B5" s="7"/>
      <c r="C5" s="17"/>
      <c r="D5" s="19"/>
      <c r="E5" s="17"/>
      <c r="F5" s="6"/>
      <c r="G5" s="6"/>
      <c r="H5" s="6"/>
      <c r="I5" s="6"/>
      <c r="J5" s="6"/>
      <c r="K5" s="6"/>
      <c r="L5" s="6"/>
    </row>
    <row r="6" spans="1:12" ht="14.25" customHeight="1">
      <c r="A6" s="7"/>
      <c r="B6" s="7"/>
      <c r="C6" s="17"/>
      <c r="D6" s="19"/>
      <c r="E6" s="17"/>
      <c r="F6" s="6"/>
      <c r="G6" s="6"/>
      <c r="H6" s="6"/>
      <c r="I6" s="6"/>
      <c r="J6" s="6"/>
      <c r="K6" s="6"/>
      <c r="L6" s="6"/>
    </row>
    <row r="7" spans="1:12" ht="14.25" customHeight="1">
      <c r="A7" s="7"/>
      <c r="B7" s="7"/>
      <c r="C7" s="7"/>
      <c r="D7" s="6"/>
      <c r="E7" s="7"/>
      <c r="F7" s="7"/>
      <c r="G7" s="7"/>
      <c r="H7" s="7"/>
      <c r="I7" s="7"/>
      <c r="J7" s="7"/>
      <c r="K7" s="7"/>
      <c r="L7" s="7"/>
    </row>
    <row r="8" spans="1:12" ht="14.25" customHeight="1">
      <c r="A8" s="7"/>
      <c r="B8" s="7"/>
      <c r="C8" s="7"/>
      <c r="D8" s="6"/>
      <c r="E8" s="7"/>
      <c r="F8" s="7"/>
      <c r="G8" s="7"/>
      <c r="H8" s="7"/>
      <c r="I8" s="7"/>
      <c r="J8" s="7"/>
      <c r="K8" s="7"/>
      <c r="L8" s="7"/>
    </row>
    <row r="9" spans="1:12" s="3" customFormat="1" ht="29.25" customHeight="1">
      <c r="A9" s="448" t="s">
        <v>343</v>
      </c>
      <c r="B9" s="449"/>
      <c r="C9" s="449"/>
      <c r="D9" s="449"/>
      <c r="E9" s="450"/>
      <c r="F9" s="451"/>
      <c r="G9" s="453"/>
      <c r="H9" s="448" t="s">
        <v>344</v>
      </c>
      <c r="I9" s="449"/>
      <c r="J9" s="449"/>
      <c r="K9" s="12"/>
      <c r="L9" s="14"/>
    </row>
    <row r="10" spans="1:12" ht="72.95" customHeight="1">
      <c r="A10" s="454" t="s">
        <v>345</v>
      </c>
      <c r="B10" s="454"/>
      <c r="C10" s="455"/>
      <c r="D10" s="455"/>
      <c r="E10" s="455"/>
      <c r="F10" s="455"/>
      <c r="G10" s="455"/>
      <c r="H10" s="455"/>
      <c r="I10" s="455"/>
      <c r="J10" s="455"/>
      <c r="K10" s="455"/>
      <c r="L10" s="455"/>
    </row>
  </sheetData>
  <mergeCells count="5">
    <mergeCell ref="A1:J1"/>
    <mergeCell ref="A9:E9"/>
    <mergeCell ref="F9:G9"/>
    <mergeCell ref="H9:J9"/>
    <mergeCell ref="A10:L10"/>
  </mergeCells>
  <phoneticPr fontId="59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17" sqref="J17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47" t="s">
        <v>346</v>
      </c>
      <c r="B1" s="447"/>
      <c r="C1" s="447"/>
      <c r="D1" s="447"/>
      <c r="E1" s="447"/>
      <c r="F1" s="447"/>
      <c r="G1" s="447"/>
      <c r="H1" s="447"/>
      <c r="I1" s="447"/>
    </row>
    <row r="2" spans="1:9" s="2" customFormat="1" ht="18" customHeight="1">
      <c r="A2" s="456" t="s">
        <v>265</v>
      </c>
      <c r="B2" s="457" t="s">
        <v>270</v>
      </c>
      <c r="C2" s="457" t="s">
        <v>308</v>
      </c>
      <c r="D2" s="457" t="s">
        <v>268</v>
      </c>
      <c r="E2" s="457" t="s">
        <v>269</v>
      </c>
      <c r="F2" s="4" t="s">
        <v>347</v>
      </c>
      <c r="G2" s="4" t="s">
        <v>288</v>
      </c>
      <c r="H2" s="460" t="s">
        <v>289</v>
      </c>
      <c r="I2" s="464" t="s">
        <v>291</v>
      </c>
    </row>
    <row r="3" spans="1:9" s="2" customFormat="1" ht="18" customHeight="1">
      <c r="A3" s="456"/>
      <c r="B3" s="458"/>
      <c r="C3" s="458"/>
      <c r="D3" s="458"/>
      <c r="E3" s="458"/>
      <c r="F3" s="4" t="s">
        <v>348</v>
      </c>
      <c r="G3" s="4" t="s">
        <v>292</v>
      </c>
      <c r="H3" s="461"/>
      <c r="I3" s="465"/>
    </row>
    <row r="4" spans="1:9" ht="14.25" customHeight="1">
      <c r="A4" s="6">
        <v>1</v>
      </c>
      <c r="B4" s="7" t="s">
        <v>349</v>
      </c>
      <c r="C4" s="8" t="s">
        <v>350</v>
      </c>
      <c r="D4" s="9" t="s">
        <v>118</v>
      </c>
      <c r="E4" s="10" t="s">
        <v>62</v>
      </c>
      <c r="F4" s="6" t="s">
        <v>351</v>
      </c>
      <c r="G4" s="6" t="s">
        <v>294</v>
      </c>
      <c r="H4" s="6"/>
      <c r="I4" s="6" t="s">
        <v>297</v>
      </c>
    </row>
    <row r="5" spans="1:9" ht="14.25" customHeight="1">
      <c r="A5" s="6"/>
      <c r="B5" s="7"/>
      <c r="C5" s="9"/>
      <c r="D5" s="9"/>
      <c r="E5" s="10"/>
      <c r="F5" s="6"/>
      <c r="G5" s="6"/>
      <c r="H5" s="6"/>
      <c r="I5" s="6"/>
    </row>
    <row r="6" spans="1:9" ht="14.25" customHeight="1">
      <c r="A6" s="6"/>
      <c r="B6" s="7"/>
      <c r="C6" s="6"/>
      <c r="D6" s="11"/>
      <c r="E6" s="6"/>
      <c r="F6" s="6"/>
      <c r="G6" s="6"/>
      <c r="H6" s="6"/>
      <c r="I6" s="6"/>
    </row>
    <row r="7" spans="1:9" ht="14.25" customHeight="1">
      <c r="A7" s="6"/>
      <c r="B7" s="7"/>
      <c r="C7" s="6"/>
      <c r="D7" s="11"/>
      <c r="E7" s="6"/>
      <c r="F7" s="6"/>
      <c r="G7" s="6"/>
      <c r="H7" s="6"/>
      <c r="I7" s="6"/>
    </row>
    <row r="8" spans="1:9" ht="14.25" customHeight="1">
      <c r="A8" s="7"/>
      <c r="B8" s="7"/>
      <c r="C8" s="6"/>
      <c r="D8" s="7"/>
      <c r="E8" s="6"/>
      <c r="F8" s="7"/>
      <c r="G8" s="7"/>
      <c r="H8" s="7"/>
      <c r="I8" s="7"/>
    </row>
    <row r="9" spans="1:9" ht="14.25" customHeight="1">
      <c r="A9" s="7"/>
      <c r="B9" s="7"/>
      <c r="C9" s="7"/>
      <c r="D9" s="7"/>
      <c r="E9" s="7"/>
      <c r="F9" s="7"/>
      <c r="G9" s="7"/>
      <c r="H9" s="7"/>
      <c r="I9" s="7"/>
    </row>
    <row r="10" spans="1:9" ht="14.25" customHeight="1">
      <c r="A10" s="7"/>
      <c r="B10" s="7"/>
      <c r="C10" s="7"/>
      <c r="D10" s="7"/>
      <c r="E10" s="7"/>
      <c r="F10" s="7"/>
      <c r="G10" s="7"/>
      <c r="H10" s="7"/>
      <c r="I10" s="7"/>
    </row>
    <row r="11" spans="1:9" ht="14.25" customHeight="1">
      <c r="A11" s="7"/>
      <c r="B11" s="7"/>
      <c r="C11" s="7"/>
      <c r="D11" s="7"/>
      <c r="E11" s="7"/>
      <c r="F11" s="7"/>
      <c r="G11" s="7"/>
      <c r="H11" s="7"/>
      <c r="I11" s="7"/>
    </row>
    <row r="12" spans="1:9" s="3" customFormat="1" ht="29.25" customHeight="1">
      <c r="A12" s="448" t="s">
        <v>352</v>
      </c>
      <c r="B12" s="449"/>
      <c r="C12" s="449"/>
      <c r="D12" s="450"/>
      <c r="E12" s="13"/>
      <c r="F12" s="448" t="s">
        <v>353</v>
      </c>
      <c r="G12" s="449"/>
      <c r="H12" s="450"/>
      <c r="I12" s="14"/>
    </row>
    <row r="13" spans="1:9" ht="51.95" customHeight="1">
      <c r="A13" s="454" t="s">
        <v>354</v>
      </c>
      <c r="B13" s="454"/>
      <c r="C13" s="455"/>
      <c r="D13" s="455"/>
      <c r="E13" s="455"/>
      <c r="F13" s="455"/>
      <c r="G13" s="455"/>
      <c r="H13" s="455"/>
      <c r="I13" s="4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4" t="s">
        <v>35</v>
      </c>
      <c r="C2" s="245"/>
      <c r="D2" s="245"/>
      <c r="E2" s="245"/>
      <c r="F2" s="245"/>
      <c r="G2" s="245"/>
      <c r="H2" s="245"/>
      <c r="I2" s="246"/>
    </row>
    <row r="3" spans="2:9" ht="27.95" customHeight="1">
      <c r="B3" s="220"/>
      <c r="C3" s="221"/>
      <c r="D3" s="247" t="s">
        <v>36</v>
      </c>
      <c r="E3" s="248"/>
      <c r="F3" s="249" t="s">
        <v>37</v>
      </c>
      <c r="G3" s="250"/>
      <c r="H3" s="247" t="s">
        <v>38</v>
      </c>
      <c r="I3" s="251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24">
        <v>13</v>
      </c>
      <c r="D5" s="24">
        <v>0</v>
      </c>
      <c r="E5" s="24">
        <v>1</v>
      </c>
      <c r="F5" s="224">
        <v>0</v>
      </c>
      <c r="G5" s="224">
        <v>1</v>
      </c>
      <c r="H5" s="24">
        <v>1</v>
      </c>
      <c r="I5" s="230">
        <v>2</v>
      </c>
    </row>
    <row r="6" spans="2:9" ht="27.95" customHeight="1">
      <c r="B6" s="223" t="s">
        <v>44</v>
      </c>
      <c r="C6" s="24">
        <v>20</v>
      </c>
      <c r="D6" s="24">
        <v>0</v>
      </c>
      <c r="E6" s="24">
        <v>1</v>
      </c>
      <c r="F6" s="224">
        <v>1</v>
      </c>
      <c r="G6" s="224">
        <v>2</v>
      </c>
      <c r="H6" s="24">
        <v>2</v>
      </c>
      <c r="I6" s="230">
        <v>3</v>
      </c>
    </row>
    <row r="7" spans="2:9" ht="27.95" customHeight="1">
      <c r="B7" s="223" t="s">
        <v>45</v>
      </c>
      <c r="C7" s="24">
        <v>32</v>
      </c>
      <c r="D7" s="24">
        <v>0</v>
      </c>
      <c r="E7" s="24">
        <v>1</v>
      </c>
      <c r="F7" s="224">
        <v>2</v>
      </c>
      <c r="G7" s="224">
        <v>3</v>
      </c>
      <c r="H7" s="24">
        <v>3</v>
      </c>
      <c r="I7" s="230">
        <v>4</v>
      </c>
    </row>
    <row r="8" spans="2:9" ht="27.95" customHeight="1">
      <c r="B8" s="223" t="s">
        <v>46</v>
      </c>
      <c r="C8" s="24">
        <v>50</v>
      </c>
      <c r="D8" s="24">
        <v>1</v>
      </c>
      <c r="E8" s="24">
        <v>2</v>
      </c>
      <c r="F8" s="224">
        <v>3</v>
      </c>
      <c r="G8" s="224">
        <v>4</v>
      </c>
      <c r="H8" s="24">
        <v>5</v>
      </c>
      <c r="I8" s="230">
        <v>6</v>
      </c>
    </row>
    <row r="9" spans="2:9" ht="27.95" customHeight="1">
      <c r="B9" s="223" t="s">
        <v>47</v>
      </c>
      <c r="C9" s="24">
        <v>80</v>
      </c>
      <c r="D9" s="24">
        <v>2</v>
      </c>
      <c r="E9" s="24">
        <v>3</v>
      </c>
      <c r="F9" s="224">
        <v>5</v>
      </c>
      <c r="G9" s="224">
        <v>6</v>
      </c>
      <c r="H9" s="24">
        <v>7</v>
      </c>
      <c r="I9" s="230">
        <v>8</v>
      </c>
    </row>
    <row r="10" spans="2:9" ht="27.95" customHeight="1">
      <c r="B10" s="223" t="s">
        <v>48</v>
      </c>
      <c r="C10" s="24">
        <v>125</v>
      </c>
      <c r="D10" s="24">
        <v>3</v>
      </c>
      <c r="E10" s="24">
        <v>4</v>
      </c>
      <c r="F10" s="224">
        <v>7</v>
      </c>
      <c r="G10" s="224">
        <v>8</v>
      </c>
      <c r="H10" s="24">
        <v>10</v>
      </c>
      <c r="I10" s="230">
        <v>11</v>
      </c>
    </row>
    <row r="11" spans="2:9" ht="27.95" customHeight="1">
      <c r="B11" s="223" t="s">
        <v>49</v>
      </c>
      <c r="C11" s="24">
        <v>200</v>
      </c>
      <c r="D11" s="24">
        <v>5</v>
      </c>
      <c r="E11" s="24">
        <v>6</v>
      </c>
      <c r="F11" s="224">
        <v>10</v>
      </c>
      <c r="G11" s="224">
        <v>11</v>
      </c>
      <c r="H11" s="24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G25" sqref="G25"/>
    </sheetView>
  </sheetViews>
  <sheetFormatPr defaultColWidth="10.375" defaultRowHeight="16.5" customHeight="1"/>
  <cols>
    <col min="1" max="1" width="11.125" style="149" customWidth="1"/>
    <col min="2" max="9" width="10.375" style="149"/>
    <col min="10" max="10" width="8.875" style="149" customWidth="1"/>
    <col min="11" max="11" width="12" style="149" customWidth="1"/>
    <col min="12" max="16384" width="10.375" style="149"/>
  </cols>
  <sheetData>
    <row r="1" spans="1:15" ht="20.25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5" ht="14.25">
      <c r="A2" s="150" t="s">
        <v>53</v>
      </c>
      <c r="B2" s="321" t="s">
        <v>54</v>
      </c>
      <c r="C2" s="321"/>
      <c r="D2" s="322" t="s">
        <v>55</v>
      </c>
      <c r="E2" s="322"/>
      <c r="F2" s="321"/>
      <c r="G2" s="321"/>
      <c r="H2" s="151" t="s">
        <v>56</v>
      </c>
      <c r="I2" s="323" t="s">
        <v>57</v>
      </c>
      <c r="J2" s="323"/>
      <c r="K2" s="324"/>
    </row>
    <row r="3" spans="1:15" ht="14.25">
      <c r="A3" s="314" t="s">
        <v>58</v>
      </c>
      <c r="B3" s="315"/>
      <c r="C3" s="316"/>
      <c r="D3" s="317" t="s">
        <v>59</v>
      </c>
      <c r="E3" s="318"/>
      <c r="F3" s="318"/>
      <c r="G3" s="319"/>
      <c r="H3" s="317" t="s">
        <v>60</v>
      </c>
      <c r="I3" s="318"/>
      <c r="J3" s="318"/>
      <c r="K3" s="319"/>
    </row>
    <row r="4" spans="1:15" ht="14.25">
      <c r="A4" s="154" t="s">
        <v>61</v>
      </c>
      <c r="B4" s="312" t="s">
        <v>62</v>
      </c>
      <c r="C4" s="313"/>
      <c r="D4" s="306" t="s">
        <v>63</v>
      </c>
      <c r="E4" s="307"/>
      <c r="F4" s="304">
        <v>44875</v>
      </c>
      <c r="G4" s="305"/>
      <c r="H4" s="306" t="s">
        <v>64</v>
      </c>
      <c r="I4" s="307"/>
      <c r="J4" s="166" t="s">
        <v>65</v>
      </c>
      <c r="K4" s="176" t="s">
        <v>66</v>
      </c>
      <c r="N4" s="214"/>
    </row>
    <row r="5" spans="1:15" ht="14.25">
      <c r="A5" s="157" t="s">
        <v>67</v>
      </c>
      <c r="B5" s="312" t="s">
        <v>68</v>
      </c>
      <c r="C5" s="313"/>
      <c r="D5" s="306" t="s">
        <v>69</v>
      </c>
      <c r="E5" s="307"/>
      <c r="F5" s="304">
        <v>44861</v>
      </c>
      <c r="G5" s="305"/>
      <c r="H5" s="306" t="s">
        <v>70</v>
      </c>
      <c r="I5" s="307"/>
      <c r="J5" s="166" t="s">
        <v>65</v>
      </c>
      <c r="K5" s="176" t="s">
        <v>66</v>
      </c>
    </row>
    <row r="6" spans="1:15" ht="14.25">
      <c r="A6" s="154" t="s">
        <v>71</v>
      </c>
      <c r="B6" s="191" t="s">
        <v>72</v>
      </c>
      <c r="C6" s="192" t="s">
        <v>73</v>
      </c>
      <c r="D6" s="157" t="s">
        <v>74</v>
      </c>
      <c r="E6" s="168"/>
      <c r="F6" s="304">
        <v>44864</v>
      </c>
      <c r="G6" s="305"/>
      <c r="H6" s="306" t="s">
        <v>75</v>
      </c>
      <c r="I6" s="307"/>
      <c r="J6" s="166" t="s">
        <v>65</v>
      </c>
      <c r="K6" s="176" t="s">
        <v>66</v>
      </c>
    </row>
    <row r="7" spans="1:15" ht="14.25">
      <c r="A7" s="154" t="s">
        <v>76</v>
      </c>
      <c r="B7" s="302">
        <v>730</v>
      </c>
      <c r="C7" s="303"/>
      <c r="D7" s="157" t="s">
        <v>77</v>
      </c>
      <c r="E7" s="167"/>
      <c r="F7" s="304">
        <v>44866</v>
      </c>
      <c r="G7" s="305"/>
      <c r="H7" s="306" t="s">
        <v>78</v>
      </c>
      <c r="I7" s="307"/>
      <c r="J7" s="166" t="s">
        <v>65</v>
      </c>
      <c r="K7" s="176" t="s">
        <v>66</v>
      </c>
      <c r="N7" s="215"/>
    </row>
    <row r="8" spans="1:15" ht="14.25">
      <c r="A8" s="159" t="s">
        <v>79</v>
      </c>
      <c r="B8" s="308" t="s">
        <v>80</v>
      </c>
      <c r="C8" s="309"/>
      <c r="D8" s="273" t="s">
        <v>81</v>
      </c>
      <c r="E8" s="274"/>
      <c r="F8" s="310">
        <v>44569</v>
      </c>
      <c r="G8" s="311"/>
      <c r="H8" s="273" t="s">
        <v>82</v>
      </c>
      <c r="I8" s="274"/>
      <c r="J8" s="169" t="s">
        <v>65</v>
      </c>
      <c r="K8" s="178" t="s">
        <v>66</v>
      </c>
      <c r="O8" s="215"/>
    </row>
    <row r="9" spans="1:15" ht="14.25">
      <c r="A9" s="296" t="s">
        <v>83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spans="1:15" ht="14.25">
      <c r="A10" s="270" t="s">
        <v>84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2"/>
    </row>
    <row r="11" spans="1:15" ht="14.25">
      <c r="A11" s="193" t="s">
        <v>85</v>
      </c>
      <c r="B11" s="194" t="s">
        <v>86</v>
      </c>
      <c r="C11" s="195" t="s">
        <v>87</v>
      </c>
      <c r="D11" s="196"/>
      <c r="E11" s="197" t="s">
        <v>88</v>
      </c>
      <c r="F11" s="194" t="s">
        <v>86</v>
      </c>
      <c r="G11" s="195" t="s">
        <v>87</v>
      </c>
      <c r="H11" s="195" t="s">
        <v>89</v>
      </c>
      <c r="I11" s="197" t="s">
        <v>90</v>
      </c>
      <c r="J11" s="194" t="s">
        <v>86</v>
      </c>
      <c r="K11" s="216" t="s">
        <v>87</v>
      </c>
    </row>
    <row r="12" spans="1:15" ht="14.25">
      <c r="A12" s="157" t="s">
        <v>91</v>
      </c>
      <c r="B12" s="165" t="s">
        <v>86</v>
      </c>
      <c r="C12" s="166" t="s">
        <v>87</v>
      </c>
      <c r="D12" s="167"/>
      <c r="E12" s="168" t="s">
        <v>92</v>
      </c>
      <c r="F12" s="165" t="s">
        <v>86</v>
      </c>
      <c r="G12" s="166" t="s">
        <v>87</v>
      </c>
      <c r="H12" s="166" t="s">
        <v>89</v>
      </c>
      <c r="I12" s="168" t="s">
        <v>93</v>
      </c>
      <c r="J12" s="165" t="s">
        <v>86</v>
      </c>
      <c r="K12" s="176" t="s">
        <v>87</v>
      </c>
      <c r="N12" s="215"/>
    </row>
    <row r="13" spans="1:15" ht="14.25">
      <c r="A13" s="157" t="s">
        <v>94</v>
      </c>
      <c r="B13" s="165" t="s">
        <v>86</v>
      </c>
      <c r="C13" s="166" t="s">
        <v>87</v>
      </c>
      <c r="D13" s="167"/>
      <c r="E13" s="168" t="s">
        <v>95</v>
      </c>
      <c r="F13" s="166" t="s">
        <v>96</v>
      </c>
      <c r="G13" s="166" t="s">
        <v>97</v>
      </c>
      <c r="H13" s="166" t="s">
        <v>89</v>
      </c>
      <c r="I13" s="168" t="s">
        <v>98</v>
      </c>
      <c r="J13" s="165" t="s">
        <v>86</v>
      </c>
      <c r="K13" s="176" t="s">
        <v>87</v>
      </c>
    </row>
    <row r="14" spans="1:15" ht="14.25">
      <c r="A14" s="273" t="s">
        <v>99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5"/>
    </row>
    <row r="15" spans="1:15" ht="14.25">
      <c r="A15" s="270" t="s">
        <v>100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spans="1:15" ht="14.25">
      <c r="A16" s="198" t="s">
        <v>101</v>
      </c>
      <c r="B16" s="195" t="s">
        <v>96</v>
      </c>
      <c r="C16" s="195" t="s">
        <v>97</v>
      </c>
      <c r="D16" s="199"/>
      <c r="E16" s="200" t="s">
        <v>102</v>
      </c>
      <c r="F16" s="195" t="s">
        <v>96</v>
      </c>
      <c r="G16" s="195" t="s">
        <v>97</v>
      </c>
      <c r="H16" s="201"/>
      <c r="I16" s="200" t="s">
        <v>103</v>
      </c>
      <c r="J16" s="195" t="s">
        <v>96</v>
      </c>
      <c r="K16" s="216" t="s">
        <v>97</v>
      </c>
    </row>
    <row r="17" spans="1:22" ht="16.5" customHeight="1">
      <c r="A17" s="170" t="s">
        <v>104</v>
      </c>
      <c r="B17" s="166" t="s">
        <v>96</v>
      </c>
      <c r="C17" s="166" t="s">
        <v>97</v>
      </c>
      <c r="D17" s="155"/>
      <c r="E17" s="171" t="s">
        <v>105</v>
      </c>
      <c r="F17" s="166" t="s">
        <v>96</v>
      </c>
      <c r="G17" s="166" t="s">
        <v>97</v>
      </c>
      <c r="H17" s="202"/>
      <c r="I17" s="171" t="s">
        <v>106</v>
      </c>
      <c r="J17" s="166" t="s">
        <v>96</v>
      </c>
      <c r="K17" s="176" t="s">
        <v>97</v>
      </c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</row>
    <row r="18" spans="1:22" ht="18" customHeight="1">
      <c r="A18" s="299" t="s">
        <v>107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1"/>
    </row>
    <row r="19" spans="1:22" s="190" customFormat="1" ht="18" customHeight="1">
      <c r="A19" s="270" t="s">
        <v>108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spans="1:22" ht="16.5" customHeight="1">
      <c r="A20" s="287" t="s">
        <v>109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22" ht="21.75" customHeight="1">
      <c r="A21" s="203" t="s">
        <v>110</v>
      </c>
      <c r="B21" s="204"/>
      <c r="C21" s="127" t="s">
        <v>111</v>
      </c>
      <c r="D21" s="127" t="s">
        <v>112</v>
      </c>
      <c r="E21" s="127" t="s">
        <v>113</v>
      </c>
      <c r="F21" s="127" t="s">
        <v>114</v>
      </c>
      <c r="G21" s="127" t="s">
        <v>115</v>
      </c>
      <c r="H21" s="127" t="s">
        <v>116</v>
      </c>
      <c r="I21" s="171"/>
      <c r="J21" s="171"/>
      <c r="K21" s="179" t="s">
        <v>117</v>
      </c>
    </row>
    <row r="22" spans="1:22" ht="23.1" customHeight="1">
      <c r="A22" s="205" t="s">
        <v>118</v>
      </c>
      <c r="B22" s="206"/>
      <c r="C22" s="206" t="s">
        <v>96</v>
      </c>
      <c r="D22" s="206" t="s">
        <v>96</v>
      </c>
      <c r="E22" s="206" t="s">
        <v>96</v>
      </c>
      <c r="F22" s="206" t="s">
        <v>96</v>
      </c>
      <c r="G22" s="206" t="s">
        <v>96</v>
      </c>
      <c r="H22" s="206" t="s">
        <v>96</v>
      </c>
      <c r="I22" s="206"/>
      <c r="J22" s="206"/>
      <c r="K22" s="218"/>
    </row>
    <row r="23" spans="1:22" ht="23.1" customHeight="1">
      <c r="A23" s="206"/>
      <c r="B23" s="206"/>
      <c r="C23" s="206"/>
      <c r="D23" s="206"/>
      <c r="E23" s="206"/>
      <c r="F23" s="206"/>
      <c r="G23" s="206"/>
      <c r="H23" s="206"/>
      <c r="I23" s="206"/>
      <c r="J23" s="206"/>
      <c r="K23" s="218"/>
    </row>
    <row r="24" spans="1:22" ht="23.1" customHeight="1">
      <c r="A24" s="206"/>
      <c r="B24" s="206"/>
      <c r="C24" s="206"/>
      <c r="D24" s="206"/>
      <c r="E24" s="206"/>
      <c r="F24" s="206"/>
      <c r="G24" s="206"/>
      <c r="H24" s="206"/>
      <c r="I24" s="206"/>
      <c r="J24" s="206"/>
      <c r="K24" s="218"/>
    </row>
    <row r="25" spans="1:22" ht="23.1" customHeight="1">
      <c r="A25" s="206"/>
      <c r="B25" s="206"/>
      <c r="C25" s="206"/>
      <c r="D25" s="206"/>
      <c r="E25" s="206"/>
      <c r="F25" s="206"/>
      <c r="G25" s="206"/>
      <c r="H25" s="206"/>
      <c r="I25" s="206"/>
      <c r="J25" s="206"/>
      <c r="K25" s="218"/>
    </row>
    <row r="26" spans="1:22" ht="23.1" customHeight="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18"/>
    </row>
    <row r="27" spans="1:22" ht="23.1" customHeight="1">
      <c r="A27" s="206"/>
      <c r="B27" s="206"/>
      <c r="C27" s="206"/>
      <c r="D27" s="206"/>
      <c r="E27" s="206"/>
      <c r="F27" s="206"/>
      <c r="G27" s="206"/>
      <c r="H27" s="207"/>
      <c r="I27" s="206"/>
      <c r="J27" s="206"/>
      <c r="K27" s="219"/>
    </row>
    <row r="28" spans="1:22" ht="23.1" customHeight="1">
      <c r="A28" s="158"/>
      <c r="B28" s="206"/>
      <c r="C28" s="206"/>
      <c r="D28" s="206"/>
      <c r="E28" s="206"/>
      <c r="F28" s="206"/>
      <c r="G28" s="206"/>
      <c r="H28" s="207"/>
      <c r="I28" s="206"/>
      <c r="J28" s="206"/>
      <c r="K28" s="219"/>
    </row>
    <row r="29" spans="1:22" ht="18" customHeight="1">
      <c r="A29" s="276" t="s">
        <v>119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22" ht="18.7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22" ht="18.75" customHeight="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22" ht="18" customHeight="1">
      <c r="A32" s="276" t="s">
        <v>120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4.25">
      <c r="A33" s="279" t="s">
        <v>121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4.25">
      <c r="A34" s="282" t="s">
        <v>122</v>
      </c>
      <c r="B34" s="283"/>
      <c r="C34" s="166" t="s">
        <v>65</v>
      </c>
      <c r="D34" s="166" t="s">
        <v>66</v>
      </c>
      <c r="E34" s="284" t="s">
        <v>123</v>
      </c>
      <c r="F34" s="285"/>
      <c r="G34" s="285"/>
      <c r="H34" s="285"/>
      <c r="I34" s="285"/>
      <c r="J34" s="285"/>
      <c r="K34" s="286"/>
    </row>
    <row r="35" spans="1:11" ht="14.25">
      <c r="A35" s="252" t="s">
        <v>124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21" customHeight="1">
      <c r="A36" s="261" t="s">
        <v>125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21" customHeight="1">
      <c r="A37" s="264" t="s">
        <v>126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21" customHeight="1">
      <c r="A38" s="264" t="s">
        <v>127</v>
      </c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21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21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4.25">
      <c r="A43" s="267" t="s">
        <v>128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270" t="s">
        <v>129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spans="1:11" ht="14.25">
      <c r="A45" s="198" t="s">
        <v>130</v>
      </c>
      <c r="B45" s="195" t="s">
        <v>96</v>
      </c>
      <c r="C45" s="195" t="s">
        <v>97</v>
      </c>
      <c r="D45" s="195" t="s">
        <v>89</v>
      </c>
      <c r="E45" s="200" t="s">
        <v>131</v>
      </c>
      <c r="F45" s="195" t="s">
        <v>96</v>
      </c>
      <c r="G45" s="195" t="s">
        <v>97</v>
      </c>
      <c r="H45" s="195" t="s">
        <v>89</v>
      </c>
      <c r="I45" s="200" t="s">
        <v>132</v>
      </c>
      <c r="J45" s="195" t="s">
        <v>96</v>
      </c>
      <c r="K45" s="216" t="s">
        <v>97</v>
      </c>
    </row>
    <row r="46" spans="1:11" ht="14.25">
      <c r="A46" s="170" t="s">
        <v>88</v>
      </c>
      <c r="B46" s="166" t="s">
        <v>96</v>
      </c>
      <c r="C46" s="166" t="s">
        <v>97</v>
      </c>
      <c r="D46" s="166" t="s">
        <v>89</v>
      </c>
      <c r="E46" s="171" t="s">
        <v>95</v>
      </c>
      <c r="F46" s="166" t="s">
        <v>96</v>
      </c>
      <c r="G46" s="166" t="s">
        <v>97</v>
      </c>
      <c r="H46" s="166" t="s">
        <v>89</v>
      </c>
      <c r="I46" s="171" t="s">
        <v>106</v>
      </c>
      <c r="J46" s="166" t="s">
        <v>96</v>
      </c>
      <c r="K46" s="176" t="s">
        <v>97</v>
      </c>
    </row>
    <row r="47" spans="1:11" ht="14.25">
      <c r="A47" s="273" t="s">
        <v>99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14.25">
      <c r="A48" s="252" t="s">
        <v>133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>
      <c r="A50" s="208" t="s">
        <v>134</v>
      </c>
      <c r="B50" s="256" t="s">
        <v>135</v>
      </c>
      <c r="C50" s="256"/>
      <c r="D50" s="209" t="s">
        <v>136</v>
      </c>
      <c r="E50" s="210" t="s">
        <v>137</v>
      </c>
      <c r="F50" s="211" t="s">
        <v>138</v>
      </c>
      <c r="G50" s="212">
        <v>44867</v>
      </c>
      <c r="H50" s="257" t="s">
        <v>139</v>
      </c>
      <c r="I50" s="258"/>
      <c r="J50" s="259" t="s">
        <v>140</v>
      </c>
      <c r="K50" s="260"/>
    </row>
    <row r="51" spans="1:11" ht="14.25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208" t="s">
        <v>134</v>
      </c>
      <c r="B53" s="256" t="s">
        <v>135</v>
      </c>
      <c r="C53" s="256"/>
      <c r="D53" s="209" t="s">
        <v>136</v>
      </c>
      <c r="E53" s="213" t="s">
        <v>137</v>
      </c>
      <c r="F53" s="211" t="s">
        <v>141</v>
      </c>
      <c r="G53" s="212">
        <v>44867</v>
      </c>
      <c r="H53" s="257" t="s">
        <v>139</v>
      </c>
      <c r="I53" s="258"/>
      <c r="J53" s="259" t="s">
        <v>140</v>
      </c>
      <c r="K53" s="2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workbookViewId="0">
      <selection activeCell="K6" sqref="K6"/>
    </sheetView>
  </sheetViews>
  <sheetFormatPr defaultColWidth="9" defaultRowHeight="14.25"/>
  <cols>
    <col min="1" max="1" width="16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8.75" style="36" customWidth="1"/>
    <col min="10" max="10" width="13" style="36" customWidth="1"/>
    <col min="11" max="14" width="8.75" style="36" customWidth="1"/>
    <col min="15" max="15" width="8.75" style="38" customWidth="1"/>
    <col min="16" max="253" width="9" style="36"/>
    <col min="254" max="16384" width="9" style="39"/>
  </cols>
  <sheetData>
    <row r="1" spans="1:256" s="36" customFormat="1" ht="29.1" customHeight="1">
      <c r="A1" s="325" t="s">
        <v>142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71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312" t="s">
        <v>62</v>
      </c>
      <c r="C2" s="313"/>
      <c r="D2" s="42" t="s">
        <v>67</v>
      </c>
      <c r="E2" s="328" t="s">
        <v>143</v>
      </c>
      <c r="F2" s="328"/>
      <c r="G2" s="328"/>
      <c r="H2" s="332"/>
      <c r="I2" s="72" t="s">
        <v>56</v>
      </c>
      <c r="J2" s="329" t="s">
        <v>57</v>
      </c>
      <c r="K2" s="329"/>
      <c r="L2" s="329"/>
      <c r="M2" s="329"/>
      <c r="N2" s="330"/>
      <c r="O2" s="73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180"/>
      <c r="B3" s="44" t="s">
        <v>144</v>
      </c>
      <c r="C3" s="44"/>
      <c r="D3" s="44"/>
      <c r="E3" s="44"/>
      <c r="F3" s="44"/>
      <c r="G3" s="45" t="s">
        <v>145</v>
      </c>
      <c r="H3" s="333"/>
      <c r="I3" s="74"/>
      <c r="J3" s="75"/>
      <c r="K3" s="331" t="s">
        <v>144</v>
      </c>
      <c r="L3" s="331"/>
      <c r="M3" s="331"/>
      <c r="N3" s="74"/>
      <c r="O3" s="76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>
      <c r="A4" s="181" t="s">
        <v>146</v>
      </c>
      <c r="B4" s="47" t="s">
        <v>147</v>
      </c>
      <c r="C4" s="47" t="s">
        <v>148</v>
      </c>
      <c r="D4" s="47" t="s">
        <v>149</v>
      </c>
      <c r="E4" s="47" t="s">
        <v>150</v>
      </c>
      <c r="F4" s="47" t="s">
        <v>151</v>
      </c>
      <c r="G4" s="47" t="s">
        <v>152</v>
      </c>
      <c r="H4" s="333"/>
      <c r="I4" s="127"/>
      <c r="J4" s="47"/>
      <c r="K4" s="47"/>
      <c r="L4" s="47" t="s">
        <v>151</v>
      </c>
      <c r="M4" s="47" t="s">
        <v>151</v>
      </c>
      <c r="O4" s="47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49"/>
      <c r="B5" s="49"/>
      <c r="C5" s="49"/>
      <c r="D5" s="49"/>
      <c r="E5" s="49"/>
      <c r="F5" s="49"/>
      <c r="G5" s="49"/>
      <c r="H5" s="334"/>
      <c r="I5" s="77"/>
      <c r="J5" s="186"/>
      <c r="K5" s="187" t="s">
        <v>118</v>
      </c>
      <c r="L5" s="187" t="s">
        <v>153</v>
      </c>
      <c r="M5" s="187" t="s">
        <v>154</v>
      </c>
      <c r="N5" s="187"/>
      <c r="O5" s="78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0.100000000000001" customHeight="1">
      <c r="A6" s="182" t="s">
        <v>155</v>
      </c>
      <c r="B6" s="51">
        <f>C6-5</f>
        <v>71</v>
      </c>
      <c r="C6" s="51">
        <v>76</v>
      </c>
      <c r="D6" s="51">
        <f>C6+6</f>
        <v>82</v>
      </c>
      <c r="E6" s="51">
        <f>D6+6</f>
        <v>88</v>
      </c>
      <c r="F6" s="51">
        <f>E6+6</f>
        <v>94</v>
      </c>
      <c r="G6" s="51">
        <f>F6+6</f>
        <v>100</v>
      </c>
      <c r="H6" s="334"/>
      <c r="I6" s="79"/>
      <c r="J6" s="79"/>
      <c r="K6" s="188"/>
      <c r="L6" s="79" t="s">
        <v>156</v>
      </c>
      <c r="M6" s="79" t="s">
        <v>156</v>
      </c>
      <c r="N6" s="79"/>
      <c r="O6" s="80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0.100000000000001" customHeight="1">
      <c r="A7" s="183" t="s">
        <v>157</v>
      </c>
      <c r="B7" s="51">
        <f>C7-3</f>
        <v>51</v>
      </c>
      <c r="C7" s="51">
        <v>54</v>
      </c>
      <c r="D7" s="51">
        <f>C7+3</f>
        <v>57</v>
      </c>
      <c r="E7" s="51">
        <f>D7+3</f>
        <v>60</v>
      </c>
      <c r="F7" s="51">
        <f>E7+4</f>
        <v>64</v>
      </c>
      <c r="G7" s="51">
        <f>F7+4</f>
        <v>68</v>
      </c>
      <c r="H7" s="334"/>
      <c r="I7" s="81"/>
      <c r="J7" s="81"/>
      <c r="K7" s="81"/>
      <c r="L7" s="81" t="s">
        <v>158</v>
      </c>
      <c r="M7" s="81" t="s">
        <v>158</v>
      </c>
      <c r="N7" s="81"/>
      <c r="O7" s="82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0.100000000000001" customHeight="1">
      <c r="A8" s="182" t="s">
        <v>159</v>
      </c>
      <c r="B8" s="51">
        <f>C8-5</f>
        <v>83</v>
      </c>
      <c r="C8" s="51">
        <v>88</v>
      </c>
      <c r="D8" s="51">
        <f>C8+6</f>
        <v>94</v>
      </c>
      <c r="E8" s="51">
        <f>D8+6</f>
        <v>100</v>
      </c>
      <c r="F8" s="51">
        <f>E8+6</f>
        <v>106</v>
      </c>
      <c r="G8" s="51">
        <f>F8+4</f>
        <v>110</v>
      </c>
      <c r="H8" s="334"/>
      <c r="I8" s="81"/>
      <c r="J8" s="81"/>
      <c r="K8" s="81"/>
      <c r="L8" s="81" t="s">
        <v>158</v>
      </c>
      <c r="M8" s="81" t="s">
        <v>158</v>
      </c>
      <c r="N8" s="81"/>
      <c r="O8" s="82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0.100000000000001" customHeight="1">
      <c r="A9" s="184" t="s">
        <v>160</v>
      </c>
      <c r="B9" s="54">
        <f>C9-1.6</f>
        <v>24.9</v>
      </c>
      <c r="C9" s="54">
        <v>26.5</v>
      </c>
      <c r="D9" s="54">
        <f>C9+1.9</f>
        <v>28.4</v>
      </c>
      <c r="E9" s="54">
        <f>C9+3.8</f>
        <v>30.3</v>
      </c>
      <c r="F9" s="54">
        <f>C9+5.7</f>
        <v>32.200000000000003</v>
      </c>
      <c r="G9" s="54">
        <f>B9+7</f>
        <v>31.9</v>
      </c>
      <c r="H9" s="334"/>
      <c r="I9" s="81"/>
      <c r="J9" s="81"/>
      <c r="K9" s="81"/>
      <c r="L9" s="81" t="s">
        <v>161</v>
      </c>
      <c r="M9" s="81" t="s">
        <v>158</v>
      </c>
      <c r="N9" s="81"/>
      <c r="O9" s="82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0.100000000000001" customHeight="1">
      <c r="A10" s="182" t="s">
        <v>162</v>
      </c>
      <c r="B10" s="51">
        <f>C10-1</f>
        <v>18.5</v>
      </c>
      <c r="C10" s="51">
        <v>19.5</v>
      </c>
      <c r="D10" s="51">
        <f>C10+1.2</f>
        <v>20.7</v>
      </c>
      <c r="E10" s="51">
        <f>D10+1.2</f>
        <v>21.9</v>
      </c>
      <c r="F10" s="51">
        <f>E10+1.2</f>
        <v>23.099999999999998</v>
      </c>
      <c r="G10" s="51">
        <f>F10+0.7</f>
        <v>23.799999999999997</v>
      </c>
      <c r="H10" s="334"/>
      <c r="I10" s="81"/>
      <c r="J10" s="81"/>
      <c r="K10" s="81"/>
      <c r="L10" s="81" t="s">
        <v>158</v>
      </c>
      <c r="M10" s="81" t="s">
        <v>158</v>
      </c>
      <c r="N10" s="81"/>
      <c r="O10" s="82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0.100000000000001" customHeight="1">
      <c r="A11" s="182" t="s">
        <v>163</v>
      </c>
      <c r="B11" s="51">
        <f>C11-0.5</f>
        <v>9</v>
      </c>
      <c r="C11" s="51">
        <v>9.5</v>
      </c>
      <c r="D11" s="51">
        <f t="shared" ref="D11:G11" si="0">C11+0.5</f>
        <v>10</v>
      </c>
      <c r="E11" s="51">
        <f t="shared" si="0"/>
        <v>10.5</v>
      </c>
      <c r="F11" s="51">
        <f t="shared" si="0"/>
        <v>11</v>
      </c>
      <c r="G11" s="51">
        <f t="shared" si="0"/>
        <v>11.5</v>
      </c>
      <c r="H11" s="334"/>
      <c r="I11" s="81"/>
      <c r="J11" s="81"/>
      <c r="K11" s="81"/>
      <c r="L11" s="81" t="s">
        <v>158</v>
      </c>
      <c r="M11" s="81" t="s">
        <v>158</v>
      </c>
      <c r="N11" s="81"/>
      <c r="O11" s="82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0.100000000000001" customHeight="1">
      <c r="A12" s="182" t="s">
        <v>164</v>
      </c>
      <c r="B12" s="51">
        <f>C12-1.5</f>
        <v>21.5</v>
      </c>
      <c r="C12" s="51">
        <v>23</v>
      </c>
      <c r="D12" s="51">
        <f>C12+1.7</f>
        <v>24.7</v>
      </c>
      <c r="E12" s="51">
        <f>D12+1.7</f>
        <v>26.4</v>
      </c>
      <c r="F12" s="51">
        <f>E12+1.7</f>
        <v>28.099999999999998</v>
      </c>
      <c r="G12" s="51">
        <f>F12+1.6</f>
        <v>29.7</v>
      </c>
      <c r="H12" s="334"/>
      <c r="I12" s="81"/>
      <c r="J12" s="81"/>
      <c r="K12" s="81"/>
      <c r="L12" s="81" t="s">
        <v>158</v>
      </c>
      <c r="M12" s="81" t="s">
        <v>165</v>
      </c>
      <c r="N12" s="81"/>
      <c r="O12" s="82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0.100000000000001" customHeight="1">
      <c r="A13" s="182" t="s">
        <v>166</v>
      </c>
      <c r="B13" s="51">
        <f>C13-1.8</f>
        <v>31.2</v>
      </c>
      <c r="C13" s="51">
        <v>33</v>
      </c>
      <c r="D13" s="51">
        <f>C13+2.25</f>
        <v>35.25</v>
      </c>
      <c r="E13" s="51">
        <f>D13+2.25</f>
        <v>37.5</v>
      </c>
      <c r="F13" s="51">
        <f>E13+2.25</f>
        <v>39.75</v>
      </c>
      <c r="G13" s="51">
        <f>F13+2</f>
        <v>41.75</v>
      </c>
      <c r="H13" s="334"/>
      <c r="I13" s="81"/>
      <c r="J13" s="81"/>
      <c r="K13" s="81"/>
      <c r="L13" s="81" t="s">
        <v>158</v>
      </c>
      <c r="M13" s="81" t="s">
        <v>158</v>
      </c>
      <c r="N13" s="81"/>
      <c r="O13" s="82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0.100000000000001" customHeight="1">
      <c r="A14" s="185" t="s">
        <v>167</v>
      </c>
      <c r="B14" s="51">
        <v>5</v>
      </c>
      <c r="C14" s="51">
        <v>5</v>
      </c>
      <c r="D14" s="51">
        <v>5</v>
      </c>
      <c r="E14" s="51">
        <v>5</v>
      </c>
      <c r="F14" s="51">
        <v>5</v>
      </c>
      <c r="G14" s="55"/>
      <c r="H14" s="334"/>
      <c r="I14" s="81"/>
      <c r="J14" s="81"/>
      <c r="K14" s="81"/>
      <c r="L14" s="81" t="s">
        <v>158</v>
      </c>
      <c r="M14" s="81" t="s">
        <v>158</v>
      </c>
      <c r="N14" s="81"/>
      <c r="O14" s="82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20.100000000000001" customHeight="1">
      <c r="A15" s="56"/>
      <c r="B15" s="55"/>
      <c r="C15" s="55"/>
      <c r="D15" s="57"/>
      <c r="E15" s="55"/>
      <c r="F15" s="55"/>
      <c r="G15" s="55"/>
      <c r="H15" s="334"/>
      <c r="I15" s="81"/>
      <c r="J15" s="81"/>
      <c r="K15" s="81"/>
      <c r="L15" s="81"/>
      <c r="M15" s="81"/>
      <c r="N15" s="81"/>
      <c r="O15" s="82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 ht="20.100000000000001" customHeight="1">
      <c r="A16" s="58"/>
      <c r="B16" s="59"/>
      <c r="C16" s="59"/>
      <c r="D16" s="59"/>
      <c r="E16" s="59"/>
      <c r="F16" s="59"/>
      <c r="G16" s="59"/>
      <c r="H16" s="334"/>
      <c r="I16" s="81"/>
      <c r="J16" s="81"/>
      <c r="K16" s="81"/>
      <c r="L16" s="81"/>
      <c r="M16" s="81"/>
      <c r="N16" s="81"/>
      <c r="O16" s="82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1:256" s="36" customFormat="1" ht="20.100000000000001" customHeight="1">
      <c r="A17" s="60"/>
      <c r="B17" s="61"/>
      <c r="C17" s="61"/>
      <c r="D17" s="61"/>
      <c r="E17" s="61"/>
      <c r="F17" s="61"/>
      <c r="G17" s="61"/>
      <c r="H17" s="334"/>
      <c r="I17" s="81"/>
      <c r="J17" s="81"/>
      <c r="K17" s="81"/>
      <c r="L17" s="81"/>
      <c r="M17" s="81"/>
      <c r="N17" s="81"/>
      <c r="O17" s="82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  <row r="18" spans="1:256" s="36" customFormat="1" ht="20.100000000000001" customHeight="1">
      <c r="A18" s="62"/>
      <c r="B18" s="63"/>
      <c r="C18" s="63"/>
      <c r="D18" s="64"/>
      <c r="E18" s="63"/>
      <c r="F18" s="63"/>
      <c r="G18" s="63"/>
      <c r="H18" s="335"/>
      <c r="I18" s="83"/>
      <c r="J18" s="83"/>
      <c r="K18" s="84"/>
      <c r="L18" s="83"/>
      <c r="M18" s="83"/>
      <c r="N18" s="84"/>
      <c r="O18" s="85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</row>
    <row r="19" spans="1:256" s="36" customFormat="1" ht="16.5">
      <c r="A19" s="65"/>
      <c r="B19" s="66"/>
      <c r="C19" s="66"/>
      <c r="D19" s="67"/>
      <c r="E19" s="66"/>
      <c r="F19" s="66"/>
      <c r="G19" s="68"/>
      <c r="O19" s="71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</row>
    <row r="20" spans="1:256" s="36" customFormat="1">
      <c r="A20" s="69" t="s">
        <v>168</v>
      </c>
      <c r="B20" s="69"/>
      <c r="C20" s="70"/>
      <c r="O20" s="71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</row>
    <row r="21" spans="1:256" s="36" customFormat="1">
      <c r="C21" s="37"/>
      <c r="I21" s="86" t="s">
        <v>169</v>
      </c>
      <c r="J21" s="189">
        <v>44867</v>
      </c>
      <c r="K21" s="86" t="s">
        <v>170</v>
      </c>
      <c r="L21" s="86" t="s">
        <v>137</v>
      </c>
      <c r="M21" s="86" t="s">
        <v>171</v>
      </c>
      <c r="N21" s="36" t="s">
        <v>140</v>
      </c>
      <c r="O21" s="71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</row>
  </sheetData>
  <mergeCells count="6">
    <mergeCell ref="A1:N1"/>
    <mergeCell ref="B2:C2"/>
    <mergeCell ref="E2:G2"/>
    <mergeCell ref="J2:N2"/>
    <mergeCell ref="K3:M3"/>
    <mergeCell ref="H2:H18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9" customWidth="1"/>
    <col min="2" max="16384" width="10" style="149"/>
  </cols>
  <sheetData>
    <row r="1" spans="1:11" ht="22.5" customHeight="1">
      <c r="A1" s="393" t="s">
        <v>172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7.25" customHeight="1">
      <c r="A2" s="150" t="s">
        <v>53</v>
      </c>
      <c r="B2" s="321"/>
      <c r="C2" s="321"/>
      <c r="D2" s="322" t="s">
        <v>55</v>
      </c>
      <c r="E2" s="322"/>
      <c r="F2" s="321"/>
      <c r="G2" s="321"/>
      <c r="H2" s="151" t="s">
        <v>56</v>
      </c>
      <c r="I2" s="323"/>
      <c r="J2" s="323"/>
      <c r="K2" s="324"/>
    </row>
    <row r="3" spans="1:11" ht="16.5" customHeight="1">
      <c r="A3" s="314" t="s">
        <v>58</v>
      </c>
      <c r="B3" s="315"/>
      <c r="C3" s="316"/>
      <c r="D3" s="317" t="s">
        <v>59</v>
      </c>
      <c r="E3" s="318"/>
      <c r="F3" s="318"/>
      <c r="G3" s="319"/>
      <c r="H3" s="317" t="s">
        <v>60</v>
      </c>
      <c r="I3" s="318"/>
      <c r="J3" s="318"/>
      <c r="K3" s="319"/>
    </row>
    <row r="4" spans="1:11" ht="16.5" customHeight="1">
      <c r="A4" s="154" t="s">
        <v>61</v>
      </c>
      <c r="B4" s="387"/>
      <c r="C4" s="388"/>
      <c r="D4" s="306" t="s">
        <v>63</v>
      </c>
      <c r="E4" s="307"/>
      <c r="F4" s="304"/>
      <c r="G4" s="305"/>
      <c r="H4" s="306" t="s">
        <v>173</v>
      </c>
      <c r="I4" s="307"/>
      <c r="J4" s="166" t="s">
        <v>65</v>
      </c>
      <c r="K4" s="176" t="s">
        <v>66</v>
      </c>
    </row>
    <row r="5" spans="1:11" ht="16.5" customHeight="1">
      <c r="A5" s="157" t="s">
        <v>67</v>
      </c>
      <c r="B5" s="390"/>
      <c r="C5" s="391"/>
      <c r="D5" s="306" t="s">
        <v>174</v>
      </c>
      <c r="E5" s="307"/>
      <c r="F5" s="387"/>
      <c r="G5" s="388"/>
      <c r="H5" s="306" t="s">
        <v>175</v>
      </c>
      <c r="I5" s="307"/>
      <c r="J5" s="166" t="s">
        <v>65</v>
      </c>
      <c r="K5" s="176" t="s">
        <v>66</v>
      </c>
    </row>
    <row r="6" spans="1:11" ht="16.5" customHeight="1">
      <c r="A6" s="154" t="s">
        <v>71</v>
      </c>
      <c r="B6" s="390"/>
      <c r="C6" s="391"/>
      <c r="D6" s="306" t="s">
        <v>176</v>
      </c>
      <c r="E6" s="307"/>
      <c r="F6" s="387"/>
      <c r="G6" s="388"/>
      <c r="H6" s="306" t="s">
        <v>177</v>
      </c>
      <c r="I6" s="307"/>
      <c r="J6" s="307"/>
      <c r="K6" s="392"/>
    </row>
    <row r="7" spans="1:11" ht="16.5" customHeight="1">
      <c r="A7" s="154" t="s">
        <v>76</v>
      </c>
      <c r="B7" s="387"/>
      <c r="C7" s="388"/>
      <c r="D7" s="154" t="s">
        <v>178</v>
      </c>
      <c r="E7" s="156"/>
      <c r="F7" s="387"/>
      <c r="G7" s="388"/>
      <c r="H7" s="389"/>
      <c r="I7" s="312"/>
      <c r="J7" s="312"/>
      <c r="K7" s="313"/>
    </row>
    <row r="8" spans="1:11" ht="16.5" customHeight="1">
      <c r="A8" s="159" t="s">
        <v>79</v>
      </c>
      <c r="B8" s="308"/>
      <c r="C8" s="309"/>
      <c r="D8" s="273" t="s">
        <v>81</v>
      </c>
      <c r="E8" s="274"/>
      <c r="F8" s="310"/>
      <c r="G8" s="311"/>
      <c r="H8" s="273"/>
      <c r="I8" s="274"/>
      <c r="J8" s="274"/>
      <c r="K8" s="275"/>
    </row>
    <row r="9" spans="1:11" ht="16.5" customHeight="1">
      <c r="A9" s="367" t="s">
        <v>179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</row>
    <row r="10" spans="1:11" ht="16.5" customHeight="1">
      <c r="A10" s="160" t="s">
        <v>85</v>
      </c>
      <c r="B10" s="161" t="s">
        <v>86</v>
      </c>
      <c r="C10" s="162" t="s">
        <v>87</v>
      </c>
      <c r="D10" s="163"/>
      <c r="E10" s="164" t="s">
        <v>90</v>
      </c>
      <c r="F10" s="161" t="s">
        <v>86</v>
      </c>
      <c r="G10" s="162" t="s">
        <v>87</v>
      </c>
      <c r="H10" s="161"/>
      <c r="I10" s="164" t="s">
        <v>88</v>
      </c>
      <c r="J10" s="161" t="s">
        <v>86</v>
      </c>
      <c r="K10" s="177" t="s">
        <v>87</v>
      </c>
    </row>
    <row r="11" spans="1:11" ht="16.5" customHeight="1">
      <c r="A11" s="157" t="s">
        <v>91</v>
      </c>
      <c r="B11" s="165" t="s">
        <v>86</v>
      </c>
      <c r="C11" s="166" t="s">
        <v>87</v>
      </c>
      <c r="D11" s="167"/>
      <c r="E11" s="168" t="s">
        <v>93</v>
      </c>
      <c r="F11" s="165" t="s">
        <v>86</v>
      </c>
      <c r="G11" s="166" t="s">
        <v>87</v>
      </c>
      <c r="H11" s="165"/>
      <c r="I11" s="168" t="s">
        <v>98</v>
      </c>
      <c r="J11" s="165" t="s">
        <v>86</v>
      </c>
      <c r="K11" s="176" t="s">
        <v>87</v>
      </c>
    </row>
    <row r="12" spans="1:11" ht="16.5" customHeight="1">
      <c r="A12" s="273" t="s">
        <v>123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5"/>
    </row>
    <row r="13" spans="1:11" ht="16.5" customHeight="1">
      <c r="A13" s="375" t="s">
        <v>180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</row>
    <row r="14" spans="1:11" ht="16.5" customHeight="1">
      <c r="A14" s="376"/>
      <c r="B14" s="377"/>
      <c r="C14" s="377"/>
      <c r="D14" s="377"/>
      <c r="E14" s="377"/>
      <c r="F14" s="377"/>
      <c r="G14" s="377"/>
      <c r="H14" s="377"/>
      <c r="I14" s="378"/>
      <c r="J14" s="378"/>
      <c r="K14" s="379"/>
    </row>
    <row r="15" spans="1:11" ht="16.5" customHeight="1">
      <c r="A15" s="380"/>
      <c r="B15" s="381"/>
      <c r="C15" s="381"/>
      <c r="D15" s="382"/>
      <c r="E15" s="383"/>
      <c r="F15" s="381"/>
      <c r="G15" s="381"/>
      <c r="H15" s="382"/>
      <c r="I15" s="384"/>
      <c r="J15" s="385"/>
      <c r="K15" s="386"/>
    </row>
    <row r="16" spans="1:11" ht="16.5" customHeight="1">
      <c r="A16" s="368"/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6.5" customHeight="1">
      <c r="A17" s="375" t="s">
        <v>181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</row>
    <row r="18" spans="1:11" ht="16.5" customHeight="1">
      <c r="A18" s="376"/>
      <c r="B18" s="377"/>
      <c r="C18" s="377"/>
      <c r="D18" s="377"/>
      <c r="E18" s="377"/>
      <c r="F18" s="377"/>
      <c r="G18" s="377"/>
      <c r="H18" s="377"/>
      <c r="I18" s="378"/>
      <c r="J18" s="378"/>
      <c r="K18" s="379"/>
    </row>
    <row r="19" spans="1:11" ht="16.5" customHeight="1">
      <c r="A19" s="380"/>
      <c r="B19" s="381"/>
      <c r="C19" s="381"/>
      <c r="D19" s="382"/>
      <c r="E19" s="383"/>
      <c r="F19" s="381"/>
      <c r="G19" s="381"/>
      <c r="H19" s="382"/>
      <c r="I19" s="384"/>
      <c r="J19" s="385"/>
      <c r="K19" s="386"/>
    </row>
    <row r="20" spans="1:11" ht="16.5" customHeight="1">
      <c r="A20" s="368"/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ht="16.5" customHeight="1">
      <c r="A21" s="371" t="s">
        <v>120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spans="1:11" ht="16.5" customHeight="1">
      <c r="A22" s="372" t="s">
        <v>121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16.5" customHeight="1">
      <c r="A23" s="282" t="s">
        <v>122</v>
      </c>
      <c r="B23" s="283"/>
      <c r="C23" s="166" t="s">
        <v>65</v>
      </c>
      <c r="D23" s="166" t="s">
        <v>66</v>
      </c>
      <c r="E23" s="362"/>
      <c r="F23" s="362"/>
      <c r="G23" s="362"/>
      <c r="H23" s="362"/>
      <c r="I23" s="362"/>
      <c r="J23" s="362"/>
      <c r="K23" s="363"/>
    </row>
    <row r="24" spans="1:11" ht="16.5" customHeight="1">
      <c r="A24" s="364" t="s">
        <v>182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6"/>
    </row>
    <row r="25" spans="1:11" ht="16.5" customHeight="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6.5" customHeight="1">
      <c r="A26" s="367" t="s">
        <v>129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ht="16.5" customHeight="1">
      <c r="A27" s="152" t="s">
        <v>130</v>
      </c>
      <c r="B27" s="162" t="s">
        <v>96</v>
      </c>
      <c r="C27" s="162" t="s">
        <v>97</v>
      </c>
      <c r="D27" s="162" t="s">
        <v>89</v>
      </c>
      <c r="E27" s="153" t="s">
        <v>131</v>
      </c>
      <c r="F27" s="162" t="s">
        <v>96</v>
      </c>
      <c r="G27" s="162" t="s">
        <v>97</v>
      </c>
      <c r="H27" s="162" t="s">
        <v>89</v>
      </c>
      <c r="I27" s="153" t="s">
        <v>132</v>
      </c>
      <c r="J27" s="162" t="s">
        <v>96</v>
      </c>
      <c r="K27" s="177" t="s">
        <v>97</v>
      </c>
    </row>
    <row r="28" spans="1:11" ht="16.5" customHeight="1">
      <c r="A28" s="170" t="s">
        <v>88</v>
      </c>
      <c r="B28" s="166" t="s">
        <v>96</v>
      </c>
      <c r="C28" s="166" t="s">
        <v>97</v>
      </c>
      <c r="D28" s="166" t="s">
        <v>89</v>
      </c>
      <c r="E28" s="171" t="s">
        <v>95</v>
      </c>
      <c r="F28" s="166" t="s">
        <v>96</v>
      </c>
      <c r="G28" s="166" t="s">
        <v>97</v>
      </c>
      <c r="H28" s="166" t="s">
        <v>89</v>
      </c>
      <c r="I28" s="171" t="s">
        <v>106</v>
      </c>
      <c r="J28" s="166" t="s">
        <v>96</v>
      </c>
      <c r="K28" s="176" t="s">
        <v>97</v>
      </c>
    </row>
    <row r="29" spans="1:11" ht="16.5" customHeight="1">
      <c r="A29" s="306" t="s">
        <v>99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49" t="s">
        <v>183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spans="1:11" ht="21" customHeight="1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spans="1:11" ht="21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21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21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21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21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21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21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21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>
      <c r="A43" s="267" t="s">
        <v>128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49" t="s">
        <v>184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  <row r="45" spans="1:11" ht="18" customHeight="1">
      <c r="A45" s="350" t="s">
        <v>123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18" customHeight="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21" customHeight="1">
      <c r="A48" s="172" t="s">
        <v>134</v>
      </c>
      <c r="B48" s="345" t="s">
        <v>135</v>
      </c>
      <c r="C48" s="345"/>
      <c r="D48" s="173" t="s">
        <v>136</v>
      </c>
      <c r="E48" s="174"/>
      <c r="F48" s="173" t="s">
        <v>138</v>
      </c>
      <c r="G48" s="175"/>
      <c r="H48" s="346" t="s">
        <v>139</v>
      </c>
      <c r="I48" s="346"/>
      <c r="J48" s="345"/>
      <c r="K48" s="356"/>
    </row>
    <row r="49" spans="1:11" ht="16.5" customHeight="1">
      <c r="A49" s="336" t="s">
        <v>185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pans="1:11" ht="16.5" customHeight="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spans="1:11" ht="16.5" customHeight="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21" customHeight="1">
      <c r="A52" s="172" t="s">
        <v>134</v>
      </c>
      <c r="B52" s="345" t="s">
        <v>135</v>
      </c>
      <c r="C52" s="345"/>
      <c r="D52" s="173" t="s">
        <v>136</v>
      </c>
      <c r="E52" s="173"/>
      <c r="F52" s="173" t="s">
        <v>138</v>
      </c>
      <c r="G52" s="173"/>
      <c r="H52" s="346" t="s">
        <v>139</v>
      </c>
      <c r="I52" s="346"/>
      <c r="J52" s="347"/>
      <c r="K52" s="34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7" width="8.125" style="36" customWidth="1"/>
    <col min="18" max="18" width="8.125" style="125" customWidth="1"/>
    <col min="19" max="21" width="8.125" style="36" customWidth="1"/>
    <col min="22" max="259" width="9" style="36"/>
    <col min="260" max="16384" width="9" style="39"/>
  </cols>
  <sheetData>
    <row r="1" spans="1:262" s="36" customFormat="1" ht="29.1" customHeight="1">
      <c r="A1" s="325" t="s">
        <v>142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94"/>
      <c r="S1" s="326"/>
      <c r="T1" s="326"/>
      <c r="U1" s="40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</row>
    <row r="2" spans="1:262" s="36" customFormat="1" ht="20.100000000000001" customHeight="1">
      <c r="A2" s="41" t="s">
        <v>61</v>
      </c>
      <c r="B2" s="395"/>
      <c r="C2" s="396"/>
      <c r="D2" s="42" t="s">
        <v>67</v>
      </c>
      <c r="E2" s="328"/>
      <c r="F2" s="328"/>
      <c r="G2" s="328"/>
      <c r="H2" s="332"/>
      <c r="I2" s="72" t="s">
        <v>56</v>
      </c>
      <c r="J2" s="72"/>
      <c r="K2" s="72"/>
      <c r="L2" s="329" t="s">
        <v>57</v>
      </c>
      <c r="M2" s="329"/>
      <c r="N2" s="329"/>
      <c r="O2" s="329"/>
      <c r="P2" s="329"/>
      <c r="Q2" s="329"/>
      <c r="R2" s="397"/>
      <c r="S2" s="329"/>
      <c r="T2" s="329"/>
      <c r="U2" s="330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</row>
    <row r="3" spans="1:262" s="36" customFormat="1">
      <c r="A3" s="43" t="s">
        <v>186</v>
      </c>
      <c r="B3" s="74"/>
      <c r="C3" s="75"/>
      <c r="D3" s="331" t="s">
        <v>144</v>
      </c>
      <c r="E3" s="331"/>
      <c r="F3" s="331"/>
      <c r="G3" s="74" t="s">
        <v>145</v>
      </c>
      <c r="H3" s="333"/>
      <c r="I3" s="398" t="s">
        <v>187</v>
      </c>
      <c r="J3" s="398"/>
      <c r="K3" s="398"/>
      <c r="L3" s="398"/>
      <c r="M3" s="398"/>
      <c r="N3" s="398"/>
      <c r="O3" s="398"/>
      <c r="P3" s="398"/>
      <c r="Q3" s="398"/>
      <c r="R3" s="399"/>
      <c r="S3" s="398"/>
      <c r="T3" s="398"/>
      <c r="U3" s="400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</row>
    <row r="4" spans="1:262" s="36" customFormat="1" ht="16.5">
      <c r="A4" s="126" t="s">
        <v>146</v>
      </c>
      <c r="B4" s="127" t="s">
        <v>111</v>
      </c>
      <c r="C4" s="127" t="s">
        <v>112</v>
      </c>
      <c r="D4" s="127" t="s">
        <v>113</v>
      </c>
      <c r="E4" s="127" t="s">
        <v>114</v>
      </c>
      <c r="F4" s="127" t="s">
        <v>115</v>
      </c>
      <c r="G4" s="127" t="s">
        <v>116</v>
      </c>
      <c r="H4" s="333"/>
      <c r="I4" s="141"/>
      <c r="J4" s="142" t="s">
        <v>111</v>
      </c>
      <c r="K4" s="142" t="s">
        <v>111</v>
      </c>
      <c r="L4" s="142" t="s">
        <v>112</v>
      </c>
      <c r="M4" s="142" t="s">
        <v>112</v>
      </c>
      <c r="N4" s="142" t="s">
        <v>113</v>
      </c>
      <c r="O4" s="142" t="s">
        <v>113</v>
      </c>
      <c r="P4" s="142" t="s">
        <v>114</v>
      </c>
      <c r="Q4" s="142" t="s">
        <v>114</v>
      </c>
      <c r="R4" s="142" t="s">
        <v>115</v>
      </c>
      <c r="S4" s="142" t="s">
        <v>115</v>
      </c>
      <c r="T4" s="142" t="s">
        <v>116</v>
      </c>
      <c r="U4" s="144" t="s">
        <v>116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</row>
    <row r="5" spans="1:262" s="36" customFormat="1" ht="20.100000000000001" customHeight="1">
      <c r="A5" s="126"/>
      <c r="B5" s="128"/>
      <c r="C5" s="128"/>
      <c r="D5" s="128"/>
      <c r="E5" s="128"/>
      <c r="F5" s="128"/>
      <c r="G5" s="128"/>
      <c r="H5" s="334"/>
      <c r="I5" s="141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5"/>
      <c r="V5" s="39"/>
      <c r="W5" s="146"/>
      <c r="X5" s="146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</row>
    <row r="6" spans="1:262" s="36" customFormat="1" ht="20.100000000000001" customHeight="1">
      <c r="A6" s="126"/>
      <c r="B6" s="128"/>
      <c r="C6" s="129"/>
      <c r="D6" s="128"/>
      <c r="E6" s="128"/>
      <c r="F6" s="128"/>
      <c r="G6" s="128"/>
      <c r="H6" s="334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0"/>
      <c r="V6" s="39"/>
      <c r="W6" s="147"/>
      <c r="X6" s="146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</row>
    <row r="7" spans="1:262" s="36" customFormat="1" ht="20.100000000000001" customHeight="1">
      <c r="A7" s="126"/>
      <c r="B7" s="128"/>
      <c r="C7" s="128"/>
      <c r="D7" s="128"/>
      <c r="E7" s="128"/>
      <c r="F7" s="128"/>
      <c r="G7" s="128"/>
      <c r="H7" s="334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  <c r="V7" s="39"/>
      <c r="W7" s="147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</row>
    <row r="8" spans="1:262" s="36" customFormat="1" ht="20.100000000000001" customHeight="1">
      <c r="A8" s="126"/>
      <c r="B8" s="128"/>
      <c r="C8" s="128"/>
      <c r="D8" s="128"/>
      <c r="E8" s="128"/>
      <c r="F8" s="128"/>
      <c r="G8" s="128"/>
      <c r="H8" s="334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/>
      <c r="V8" s="39"/>
      <c r="W8" s="147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</row>
    <row r="9" spans="1:262" s="36" customFormat="1" ht="20.100000000000001" customHeight="1">
      <c r="A9" s="126"/>
      <c r="B9" s="128"/>
      <c r="C9" s="128"/>
      <c r="D9" s="128"/>
      <c r="E9" s="128"/>
      <c r="F9" s="128"/>
      <c r="G9" s="128"/>
      <c r="H9" s="334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2"/>
      <c r="V9" s="39"/>
      <c r="W9" s="147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</row>
    <row r="10" spans="1:262" s="36" customFormat="1" ht="20.100000000000001" customHeight="1">
      <c r="A10" s="126"/>
      <c r="B10" s="128"/>
      <c r="C10" s="128"/>
      <c r="D10" s="128"/>
      <c r="E10" s="128"/>
      <c r="F10" s="128"/>
      <c r="G10" s="128"/>
      <c r="H10" s="334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2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</row>
    <row r="11" spans="1:262" s="36" customFormat="1" ht="20.100000000000001" customHeight="1">
      <c r="A11" s="130"/>
      <c r="B11" s="131"/>
      <c r="C11" s="131"/>
      <c r="D11" s="131"/>
      <c r="E11" s="131"/>
      <c r="F11" s="131"/>
      <c r="G11" s="131"/>
      <c r="H11" s="334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2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</row>
    <row r="12" spans="1:262" s="36" customFormat="1" ht="20.100000000000001" customHeight="1">
      <c r="A12" s="130"/>
      <c r="B12" s="131"/>
      <c r="C12" s="131"/>
      <c r="D12" s="131"/>
      <c r="E12" s="131"/>
      <c r="F12" s="131"/>
      <c r="G12" s="131"/>
      <c r="H12" s="334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2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</row>
    <row r="13" spans="1:262" s="36" customFormat="1" ht="20.100000000000001" customHeight="1">
      <c r="A13" s="130"/>
      <c r="B13" s="132"/>
      <c r="C13" s="132"/>
      <c r="D13" s="132"/>
      <c r="E13" s="132"/>
      <c r="F13" s="132"/>
      <c r="G13" s="132"/>
      <c r="H13" s="334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2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</row>
    <row r="14" spans="1:262" s="36" customFormat="1" ht="20.100000000000001" customHeight="1">
      <c r="A14" s="133"/>
      <c r="B14" s="134"/>
      <c r="C14" s="134"/>
      <c r="D14" s="134"/>
      <c r="E14" s="134"/>
      <c r="F14" s="134"/>
      <c r="G14" s="134"/>
      <c r="H14" s="334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2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</row>
    <row r="15" spans="1:262" s="36" customFormat="1" ht="20.100000000000001" customHeight="1">
      <c r="A15" s="135"/>
      <c r="B15" s="136"/>
      <c r="C15" s="136"/>
      <c r="D15" s="137"/>
      <c r="E15" s="136"/>
      <c r="F15" s="136"/>
      <c r="G15" s="136"/>
      <c r="H15" s="334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2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</row>
    <row r="16" spans="1:262" s="36" customFormat="1" ht="20.100000000000001" customHeight="1">
      <c r="A16" s="135"/>
      <c r="B16" s="136"/>
      <c r="C16" s="136"/>
      <c r="D16" s="137"/>
      <c r="E16" s="136"/>
      <c r="F16" s="136"/>
      <c r="G16" s="136"/>
      <c r="H16" s="334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2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</row>
    <row r="17" spans="1:262" s="36" customFormat="1" ht="20.100000000000001" customHeight="1">
      <c r="A17" s="138"/>
      <c r="B17" s="55"/>
      <c r="C17" s="55"/>
      <c r="D17" s="139"/>
      <c r="E17" s="55"/>
      <c r="F17" s="55"/>
      <c r="G17" s="55"/>
      <c r="H17" s="334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2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</row>
    <row r="18" spans="1:262" s="36" customFormat="1" ht="20.100000000000001" customHeight="1">
      <c r="A18" s="138"/>
      <c r="B18" s="55"/>
      <c r="C18" s="55"/>
      <c r="D18" s="57"/>
      <c r="E18" s="55"/>
      <c r="F18" s="55"/>
      <c r="G18" s="55"/>
      <c r="H18" s="334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2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</row>
    <row r="19" spans="1:262" s="36" customFormat="1" ht="20.100000000000001" customHeight="1">
      <c r="A19" s="140"/>
      <c r="B19" s="59"/>
      <c r="C19" s="59"/>
      <c r="D19" s="59"/>
      <c r="E19" s="59"/>
      <c r="F19" s="59"/>
      <c r="G19" s="59"/>
      <c r="H19" s="334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2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</row>
    <row r="20" spans="1:262" s="36" customFormat="1" ht="20.100000000000001" customHeight="1">
      <c r="A20" s="60"/>
      <c r="B20" s="61"/>
      <c r="C20" s="61"/>
      <c r="D20" s="61"/>
      <c r="E20" s="61"/>
      <c r="F20" s="61"/>
      <c r="G20" s="61"/>
      <c r="H20" s="334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2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</row>
    <row r="21" spans="1:262" s="36" customFormat="1" ht="20.100000000000001" customHeight="1">
      <c r="A21" s="62"/>
      <c r="B21" s="63"/>
      <c r="C21" s="63"/>
      <c r="D21" s="64"/>
      <c r="E21" s="63"/>
      <c r="F21" s="63"/>
      <c r="G21" s="63"/>
      <c r="H21" s="335"/>
      <c r="I21" s="83"/>
      <c r="J21" s="83"/>
      <c r="K21" s="83"/>
      <c r="L21" s="83"/>
      <c r="M21" s="83"/>
      <c r="N21" s="84"/>
      <c r="O21" s="84"/>
      <c r="P21" s="83"/>
      <c r="Q21" s="83"/>
      <c r="R21" s="83"/>
      <c r="S21" s="83"/>
      <c r="T21" s="84"/>
      <c r="U21" s="85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</row>
    <row r="22" spans="1:262" s="36" customFormat="1" ht="16.5">
      <c r="A22" s="65"/>
      <c r="B22" s="66"/>
      <c r="C22" s="66"/>
      <c r="D22" s="67"/>
      <c r="E22" s="66"/>
      <c r="F22" s="66"/>
      <c r="G22" s="68"/>
      <c r="R22" s="125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</row>
    <row r="23" spans="1:262" s="36" customFormat="1">
      <c r="A23" s="69" t="s">
        <v>168</v>
      </c>
      <c r="B23" s="69"/>
      <c r="C23" s="70"/>
      <c r="R23" s="125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</row>
    <row r="24" spans="1:262" s="36" customFormat="1">
      <c r="C24" s="37"/>
      <c r="I24" s="86" t="s">
        <v>169</v>
      </c>
      <c r="J24" s="86"/>
      <c r="K24" s="86"/>
      <c r="L24" s="87">
        <v>44719</v>
      </c>
      <c r="M24" s="87"/>
      <c r="N24" s="86" t="s">
        <v>170</v>
      </c>
      <c r="O24" s="86" t="s">
        <v>137</v>
      </c>
      <c r="P24" s="86"/>
      <c r="Q24" s="86"/>
      <c r="R24" s="148" t="s">
        <v>171</v>
      </c>
      <c r="S24" s="86"/>
      <c r="T24" s="36" t="s">
        <v>140</v>
      </c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5" sqref="M5"/>
    </sheetView>
  </sheetViews>
  <sheetFormatPr defaultColWidth="10.125" defaultRowHeight="14.25"/>
  <cols>
    <col min="1" max="1" width="9.625" style="90" customWidth="1"/>
    <col min="2" max="2" width="9.25" style="90" customWidth="1"/>
    <col min="3" max="3" width="11.875" style="90" customWidth="1"/>
    <col min="4" max="4" width="9.5" style="90" customWidth="1"/>
    <col min="5" max="5" width="11.5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pans="1:11" ht="25.5">
      <c r="A1" s="440" t="s">
        <v>188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</row>
    <row r="2" spans="1:11" ht="18" customHeight="1">
      <c r="A2" s="91" t="s">
        <v>53</v>
      </c>
      <c r="B2" s="441" t="s">
        <v>54</v>
      </c>
      <c r="C2" s="441"/>
      <c r="D2" s="92" t="s">
        <v>61</v>
      </c>
      <c r="E2" s="93" t="s">
        <v>62</v>
      </c>
      <c r="F2" s="94" t="s">
        <v>189</v>
      </c>
      <c r="G2" s="442" t="s">
        <v>68</v>
      </c>
      <c r="H2" s="442"/>
      <c r="I2" s="112" t="s">
        <v>56</v>
      </c>
      <c r="J2" s="442" t="s">
        <v>57</v>
      </c>
      <c r="K2" s="443"/>
    </row>
    <row r="3" spans="1:11" ht="18" customHeight="1">
      <c r="A3" s="95" t="s">
        <v>76</v>
      </c>
      <c r="B3" s="437">
        <v>730</v>
      </c>
      <c r="C3" s="437"/>
      <c r="D3" s="96" t="s">
        <v>190</v>
      </c>
      <c r="E3" s="444">
        <v>44875</v>
      </c>
      <c r="F3" s="436"/>
      <c r="G3" s="436"/>
      <c r="H3" s="362" t="s">
        <v>191</v>
      </c>
      <c r="I3" s="362"/>
      <c r="J3" s="362"/>
      <c r="K3" s="363"/>
    </row>
    <row r="4" spans="1:11" ht="18" customHeight="1">
      <c r="A4" s="97" t="s">
        <v>71</v>
      </c>
      <c r="B4" s="98" t="s">
        <v>192</v>
      </c>
      <c r="C4" s="99">
        <v>6</v>
      </c>
      <c r="D4" s="100" t="s">
        <v>193</v>
      </c>
      <c r="E4" s="436" t="s">
        <v>194</v>
      </c>
      <c r="F4" s="436"/>
      <c r="G4" s="436"/>
      <c r="H4" s="283" t="s">
        <v>195</v>
      </c>
      <c r="I4" s="283"/>
      <c r="J4" s="99" t="s">
        <v>65</v>
      </c>
      <c r="K4" s="116" t="s">
        <v>66</v>
      </c>
    </row>
    <row r="5" spans="1:11" ht="18" customHeight="1">
      <c r="A5" s="97" t="s">
        <v>196</v>
      </c>
      <c r="B5" s="437">
        <v>2</v>
      </c>
      <c r="C5" s="437"/>
      <c r="D5" s="96" t="s">
        <v>197</v>
      </c>
      <c r="E5" s="96" t="s">
        <v>198</v>
      </c>
      <c r="G5" s="96"/>
      <c r="H5" s="283" t="s">
        <v>199</v>
      </c>
      <c r="I5" s="283"/>
      <c r="J5" s="99" t="s">
        <v>65</v>
      </c>
      <c r="K5" s="116" t="s">
        <v>66</v>
      </c>
    </row>
    <row r="6" spans="1:11" ht="18" customHeight="1">
      <c r="A6" s="101" t="s">
        <v>200</v>
      </c>
      <c r="B6" s="438">
        <v>30</v>
      </c>
      <c r="C6" s="438"/>
      <c r="D6" s="102" t="s">
        <v>201</v>
      </c>
      <c r="E6" s="103">
        <v>730</v>
      </c>
      <c r="F6" s="104"/>
      <c r="G6" s="102"/>
      <c r="H6" s="439" t="s">
        <v>202</v>
      </c>
      <c r="I6" s="439"/>
      <c r="J6" s="104" t="s">
        <v>65</v>
      </c>
      <c r="K6" s="117" t="s">
        <v>66</v>
      </c>
    </row>
    <row r="7" spans="1:11" ht="18" customHeight="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 ht="18" customHeight="1">
      <c r="A8" s="108" t="s">
        <v>203</v>
      </c>
      <c r="B8" s="94" t="s">
        <v>204</v>
      </c>
      <c r="C8" s="94" t="s">
        <v>205</v>
      </c>
      <c r="D8" s="94" t="s">
        <v>206</v>
      </c>
      <c r="E8" s="94" t="s">
        <v>207</v>
      </c>
      <c r="F8" s="94" t="s">
        <v>208</v>
      </c>
      <c r="G8" s="431" t="s">
        <v>79</v>
      </c>
      <c r="H8" s="418"/>
      <c r="I8" s="418"/>
      <c r="J8" s="418"/>
      <c r="K8" s="432"/>
    </row>
    <row r="9" spans="1:11" ht="18" customHeight="1">
      <c r="A9" s="282" t="s">
        <v>209</v>
      </c>
      <c r="B9" s="283"/>
      <c r="C9" s="99" t="s">
        <v>65</v>
      </c>
      <c r="D9" s="99" t="s">
        <v>66</v>
      </c>
      <c r="E9" s="96" t="s">
        <v>210</v>
      </c>
      <c r="F9" s="109" t="s">
        <v>211</v>
      </c>
      <c r="G9" s="433"/>
      <c r="H9" s="434"/>
      <c r="I9" s="434"/>
      <c r="J9" s="434"/>
      <c r="K9" s="435"/>
    </row>
    <row r="10" spans="1:11" ht="18" customHeight="1">
      <c r="A10" s="282" t="s">
        <v>212</v>
      </c>
      <c r="B10" s="283"/>
      <c r="C10" s="99" t="s">
        <v>65</v>
      </c>
      <c r="D10" s="99" t="s">
        <v>66</v>
      </c>
      <c r="E10" s="96" t="s">
        <v>213</v>
      </c>
      <c r="F10" s="109" t="s">
        <v>214</v>
      </c>
      <c r="G10" s="433" t="s">
        <v>215</v>
      </c>
      <c r="H10" s="434"/>
      <c r="I10" s="434"/>
      <c r="J10" s="434"/>
      <c r="K10" s="435"/>
    </row>
    <row r="11" spans="1:11" ht="18" customHeight="1">
      <c r="A11" s="425" t="s">
        <v>179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7"/>
    </row>
    <row r="12" spans="1:11" ht="18" customHeight="1">
      <c r="A12" s="95" t="s">
        <v>90</v>
      </c>
      <c r="B12" s="99" t="s">
        <v>86</v>
      </c>
      <c r="C12" s="99" t="s">
        <v>87</v>
      </c>
      <c r="D12" s="109"/>
      <c r="E12" s="96" t="s">
        <v>88</v>
      </c>
      <c r="F12" s="99" t="s">
        <v>86</v>
      </c>
      <c r="G12" s="99" t="s">
        <v>87</v>
      </c>
      <c r="H12" s="99"/>
      <c r="I12" s="96" t="s">
        <v>216</v>
      </c>
      <c r="J12" s="99" t="s">
        <v>86</v>
      </c>
      <c r="K12" s="116" t="s">
        <v>87</v>
      </c>
    </row>
    <row r="13" spans="1:11" ht="18" customHeight="1">
      <c r="A13" s="95" t="s">
        <v>93</v>
      </c>
      <c r="B13" s="99" t="s">
        <v>86</v>
      </c>
      <c r="C13" s="99" t="s">
        <v>87</v>
      </c>
      <c r="D13" s="109"/>
      <c r="E13" s="96" t="s">
        <v>98</v>
      </c>
      <c r="F13" s="99" t="s">
        <v>86</v>
      </c>
      <c r="G13" s="99" t="s">
        <v>87</v>
      </c>
      <c r="H13" s="99"/>
      <c r="I13" s="96" t="s">
        <v>217</v>
      </c>
      <c r="J13" s="99" t="s">
        <v>86</v>
      </c>
      <c r="K13" s="116" t="s">
        <v>87</v>
      </c>
    </row>
    <row r="14" spans="1:11" ht="18" customHeight="1">
      <c r="A14" s="101" t="s">
        <v>218</v>
      </c>
      <c r="B14" s="104" t="s">
        <v>86</v>
      </c>
      <c r="C14" s="104" t="s">
        <v>87</v>
      </c>
      <c r="D14" s="110"/>
      <c r="E14" s="102" t="s">
        <v>219</v>
      </c>
      <c r="F14" s="104" t="s">
        <v>86</v>
      </c>
      <c r="G14" s="104" t="s">
        <v>87</v>
      </c>
      <c r="H14" s="104"/>
      <c r="I14" s="102" t="s">
        <v>220</v>
      </c>
      <c r="J14" s="104" t="s">
        <v>86</v>
      </c>
      <c r="K14" s="117" t="s">
        <v>87</v>
      </c>
    </row>
    <row r="15" spans="1:11" ht="18" customHeight="1">
      <c r="A15" s="105"/>
      <c r="B15" s="111"/>
      <c r="C15" s="111"/>
      <c r="D15" s="106"/>
      <c r="E15" s="105"/>
      <c r="F15" s="111"/>
      <c r="G15" s="111"/>
      <c r="H15" s="111"/>
      <c r="I15" s="105"/>
      <c r="J15" s="111"/>
      <c r="K15" s="111"/>
    </row>
    <row r="16" spans="1:11" s="88" customFormat="1" ht="18" customHeight="1">
      <c r="A16" s="372" t="s">
        <v>221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 ht="18" customHeight="1">
      <c r="A17" s="282" t="s">
        <v>222</v>
      </c>
      <c r="B17" s="283"/>
      <c r="C17" s="283"/>
      <c r="D17" s="283"/>
      <c r="E17" s="283"/>
      <c r="F17" s="283"/>
      <c r="G17" s="283"/>
      <c r="H17" s="283"/>
      <c r="I17" s="283"/>
      <c r="J17" s="283"/>
      <c r="K17" s="401"/>
    </row>
    <row r="18" spans="1:11" ht="18" customHeight="1">
      <c r="A18" s="282" t="s">
        <v>223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401"/>
    </row>
    <row r="19" spans="1:11" ht="21.95" customHeight="1">
      <c r="A19" s="428"/>
      <c r="B19" s="429"/>
      <c r="C19" s="429"/>
      <c r="D19" s="429"/>
      <c r="E19" s="429"/>
      <c r="F19" s="429"/>
      <c r="G19" s="429"/>
      <c r="H19" s="429"/>
      <c r="I19" s="429"/>
      <c r="J19" s="429"/>
      <c r="K19" s="430"/>
    </row>
    <row r="20" spans="1:11" ht="21.95" customHeight="1">
      <c r="A20" s="419"/>
      <c r="B20" s="420"/>
      <c r="C20" s="420"/>
      <c r="D20" s="420"/>
      <c r="E20" s="420"/>
      <c r="F20" s="420"/>
      <c r="G20" s="420"/>
      <c r="H20" s="420"/>
      <c r="I20" s="420"/>
      <c r="J20" s="420"/>
      <c r="K20" s="421"/>
    </row>
    <row r="21" spans="1:11" ht="21.95" customHeight="1">
      <c r="A21" s="419"/>
      <c r="B21" s="420"/>
      <c r="C21" s="420"/>
      <c r="D21" s="420"/>
      <c r="E21" s="420"/>
      <c r="F21" s="420"/>
      <c r="G21" s="420"/>
      <c r="H21" s="420"/>
      <c r="I21" s="420"/>
      <c r="J21" s="420"/>
      <c r="K21" s="421"/>
    </row>
    <row r="22" spans="1:11" ht="21.95" customHeight="1">
      <c r="A22" s="419"/>
      <c r="B22" s="420"/>
      <c r="C22" s="420"/>
      <c r="D22" s="420"/>
      <c r="E22" s="420"/>
      <c r="F22" s="420"/>
      <c r="G22" s="420"/>
      <c r="H22" s="420"/>
      <c r="I22" s="420"/>
      <c r="J22" s="420"/>
      <c r="K22" s="421"/>
    </row>
    <row r="23" spans="1:11" ht="21.95" customHeight="1">
      <c r="A23" s="422"/>
      <c r="B23" s="423"/>
      <c r="C23" s="423"/>
      <c r="D23" s="423"/>
      <c r="E23" s="423"/>
      <c r="F23" s="423"/>
      <c r="G23" s="423"/>
      <c r="H23" s="423"/>
      <c r="I23" s="423"/>
      <c r="J23" s="423"/>
      <c r="K23" s="424"/>
    </row>
    <row r="24" spans="1:11" ht="18" customHeight="1">
      <c r="A24" s="282" t="s">
        <v>122</v>
      </c>
      <c r="B24" s="283"/>
      <c r="C24" s="99" t="s">
        <v>65</v>
      </c>
      <c r="D24" s="99" t="s">
        <v>66</v>
      </c>
      <c r="E24" s="362"/>
      <c r="F24" s="362"/>
      <c r="G24" s="362"/>
      <c r="H24" s="362"/>
      <c r="I24" s="362"/>
      <c r="J24" s="362"/>
      <c r="K24" s="363"/>
    </row>
    <row r="25" spans="1:11" ht="18" customHeight="1">
      <c r="A25" s="113" t="s">
        <v>224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5"/>
    </row>
    <row r="26" spans="1:11">
      <c r="A26" s="416"/>
      <c r="B26" s="416"/>
      <c r="C26" s="416"/>
      <c r="D26" s="416"/>
      <c r="E26" s="416"/>
      <c r="F26" s="416"/>
      <c r="G26" s="416"/>
      <c r="H26" s="416"/>
      <c r="I26" s="416"/>
      <c r="J26" s="416"/>
      <c r="K26" s="416"/>
    </row>
    <row r="27" spans="1:11" ht="20.100000000000001" customHeight="1">
      <c r="A27" s="417" t="s">
        <v>225</v>
      </c>
      <c r="B27" s="418"/>
      <c r="C27" s="418"/>
      <c r="D27" s="418"/>
      <c r="E27" s="418"/>
      <c r="F27" s="418"/>
      <c r="G27" s="418"/>
      <c r="H27" s="418"/>
      <c r="I27" s="418"/>
      <c r="J27" s="418"/>
      <c r="K27" s="118" t="s">
        <v>226</v>
      </c>
    </row>
    <row r="28" spans="1:11" ht="23.1" customHeight="1">
      <c r="A28" s="405" t="s">
        <v>227</v>
      </c>
      <c r="B28" s="406"/>
      <c r="C28" s="406"/>
      <c r="D28" s="406"/>
      <c r="E28" s="406"/>
      <c r="F28" s="406"/>
      <c r="G28" s="406"/>
      <c r="H28" s="406"/>
      <c r="I28" s="406"/>
      <c r="J28" s="406"/>
      <c r="K28" s="119">
        <v>1</v>
      </c>
    </row>
    <row r="29" spans="1:11" ht="23.1" customHeight="1">
      <c r="A29" s="405" t="s">
        <v>228</v>
      </c>
      <c r="B29" s="406"/>
      <c r="C29" s="406"/>
      <c r="D29" s="406"/>
      <c r="E29" s="406"/>
      <c r="F29" s="406"/>
      <c r="G29" s="406"/>
      <c r="H29" s="406"/>
      <c r="I29" s="406"/>
      <c r="J29" s="406"/>
      <c r="K29" s="120">
        <v>1</v>
      </c>
    </row>
    <row r="30" spans="1:11" ht="23.1" customHeight="1">
      <c r="A30" s="405" t="s">
        <v>229</v>
      </c>
      <c r="B30" s="406"/>
      <c r="C30" s="406"/>
      <c r="D30" s="406"/>
      <c r="E30" s="406"/>
      <c r="F30" s="406"/>
      <c r="G30" s="406"/>
      <c r="H30" s="406"/>
      <c r="I30" s="406"/>
      <c r="J30" s="406"/>
      <c r="K30" s="120">
        <v>1</v>
      </c>
    </row>
    <row r="31" spans="1:11" ht="23.1" customHeight="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121"/>
    </row>
    <row r="32" spans="1:11" ht="23.1" customHeight="1">
      <c r="A32" s="405"/>
      <c r="B32" s="406"/>
      <c r="C32" s="406"/>
      <c r="D32" s="406"/>
      <c r="E32" s="406"/>
      <c r="F32" s="406"/>
      <c r="G32" s="406"/>
      <c r="H32" s="406"/>
      <c r="I32" s="406"/>
      <c r="J32" s="406"/>
      <c r="K32" s="121"/>
    </row>
    <row r="33" spans="1:13" ht="23.1" customHeight="1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121"/>
    </row>
    <row r="34" spans="1:13" ht="23.1" customHeight="1">
      <c r="A34" s="405"/>
      <c r="B34" s="406"/>
      <c r="C34" s="406"/>
      <c r="D34" s="406"/>
      <c r="E34" s="406"/>
      <c r="F34" s="406"/>
      <c r="G34" s="406"/>
      <c r="H34" s="406"/>
      <c r="I34" s="406"/>
      <c r="J34" s="406"/>
      <c r="K34" s="122"/>
    </row>
    <row r="35" spans="1:13" ht="23.1" customHeight="1">
      <c r="A35" s="405"/>
      <c r="B35" s="406"/>
      <c r="C35" s="406"/>
      <c r="D35" s="406"/>
      <c r="E35" s="406"/>
      <c r="F35" s="406"/>
      <c r="G35" s="406"/>
      <c r="H35" s="406"/>
      <c r="I35" s="406"/>
      <c r="J35" s="406"/>
      <c r="K35" s="123"/>
    </row>
    <row r="36" spans="1:13" ht="23.1" customHeight="1">
      <c r="A36" s="407"/>
      <c r="B36" s="408"/>
      <c r="C36" s="408"/>
      <c r="D36" s="408"/>
      <c r="E36" s="408"/>
      <c r="F36" s="408"/>
      <c r="G36" s="408"/>
      <c r="H36" s="408"/>
      <c r="I36" s="408"/>
      <c r="J36" s="408"/>
      <c r="K36" s="124"/>
    </row>
    <row r="37" spans="1:13" ht="18.75" customHeight="1">
      <c r="A37" s="409" t="s">
        <v>230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1"/>
    </row>
    <row r="38" spans="1:13" s="89" customFormat="1" ht="18.75" customHeight="1">
      <c r="A38" s="282" t="s">
        <v>231</v>
      </c>
      <c r="B38" s="283"/>
      <c r="C38" s="283"/>
      <c r="D38" s="362" t="s">
        <v>232</v>
      </c>
      <c r="E38" s="362"/>
      <c r="F38" s="412" t="s">
        <v>233</v>
      </c>
      <c r="G38" s="413"/>
      <c r="H38" s="283" t="s">
        <v>234</v>
      </c>
      <c r="I38" s="283"/>
      <c r="J38" s="283" t="s">
        <v>235</v>
      </c>
      <c r="K38" s="401"/>
    </row>
    <row r="39" spans="1:13" ht="18.75" customHeight="1">
      <c r="A39" s="97" t="s">
        <v>123</v>
      </c>
      <c r="B39" s="283" t="s">
        <v>236</v>
      </c>
      <c r="C39" s="283"/>
      <c r="D39" s="283"/>
      <c r="E39" s="283"/>
      <c r="F39" s="283"/>
      <c r="G39" s="283"/>
      <c r="H39" s="283"/>
      <c r="I39" s="283"/>
      <c r="J39" s="283"/>
      <c r="K39" s="401"/>
      <c r="M39" s="89"/>
    </row>
    <row r="40" spans="1:13" ht="24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401"/>
    </row>
    <row r="41" spans="1:13" ht="24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401"/>
    </row>
    <row r="42" spans="1:13" ht="32.1" customHeight="1">
      <c r="A42" s="101" t="s">
        <v>134</v>
      </c>
      <c r="B42" s="402" t="s">
        <v>237</v>
      </c>
      <c r="C42" s="402"/>
      <c r="D42" s="102" t="s">
        <v>238</v>
      </c>
      <c r="E42" s="110" t="s">
        <v>137</v>
      </c>
      <c r="F42" s="114" t="s">
        <v>239</v>
      </c>
      <c r="G42" s="115">
        <v>44870</v>
      </c>
      <c r="H42" s="403" t="s">
        <v>139</v>
      </c>
      <c r="I42" s="403"/>
      <c r="J42" s="402" t="s">
        <v>140</v>
      </c>
      <c r="K42" s="40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tabSelected="1" workbookViewId="0">
      <selection activeCell="P12" sqref="P12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4" width="9.75" style="36" customWidth="1"/>
    <col min="15" max="252" width="9" style="36"/>
    <col min="253" max="16384" width="9" style="39"/>
  </cols>
  <sheetData>
    <row r="1" spans="1:255" s="36" customFormat="1" ht="29.1" customHeight="1">
      <c r="A1" s="325" t="s">
        <v>142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</row>
    <row r="2" spans="1:255" s="36" customFormat="1" ht="20.100000000000001" customHeight="1">
      <c r="A2" s="41" t="s">
        <v>61</v>
      </c>
      <c r="B2" s="445" t="s">
        <v>62</v>
      </c>
      <c r="C2" s="446"/>
      <c r="D2" s="42" t="s">
        <v>67</v>
      </c>
      <c r="E2" s="328" t="s">
        <v>356</v>
      </c>
      <c r="F2" s="328"/>
      <c r="G2" s="328"/>
      <c r="H2" s="332"/>
      <c r="I2" s="72"/>
      <c r="J2" s="329" t="s">
        <v>355</v>
      </c>
      <c r="K2" s="329"/>
      <c r="L2" s="329"/>
      <c r="M2" s="329"/>
      <c r="N2" s="330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</row>
    <row r="3" spans="1:255" s="36" customFormat="1">
      <c r="A3" s="43"/>
      <c r="B3" s="44" t="s">
        <v>144</v>
      </c>
      <c r="C3" s="44"/>
      <c r="D3" s="44"/>
      <c r="E3" s="44"/>
      <c r="F3" s="44"/>
      <c r="G3" s="45" t="s">
        <v>145</v>
      </c>
      <c r="H3" s="333"/>
      <c r="I3" s="74"/>
      <c r="J3" s="75"/>
      <c r="K3" s="331"/>
      <c r="L3" s="331"/>
      <c r="M3" s="331"/>
      <c r="N3" s="74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pans="1:255" s="36" customFormat="1">
      <c r="A4" s="46" t="s">
        <v>146</v>
      </c>
      <c r="B4" s="47" t="s">
        <v>147</v>
      </c>
      <c r="C4" s="47" t="s">
        <v>148</v>
      </c>
      <c r="D4" s="47" t="s">
        <v>149</v>
      </c>
      <c r="E4" s="47" t="s">
        <v>150</v>
      </c>
      <c r="F4" s="47" t="s">
        <v>151</v>
      </c>
      <c r="G4" s="47" t="s">
        <v>152</v>
      </c>
      <c r="H4" s="333"/>
      <c r="I4" s="47" t="s">
        <v>147</v>
      </c>
      <c r="J4" s="47" t="s">
        <v>148</v>
      </c>
      <c r="K4" s="47" t="s">
        <v>149</v>
      </c>
      <c r="L4" s="47" t="s">
        <v>150</v>
      </c>
      <c r="M4" s="47" t="s">
        <v>151</v>
      </c>
      <c r="N4" s="47" t="s">
        <v>152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</row>
    <row r="5" spans="1:255" s="36" customFormat="1" ht="16.5">
      <c r="A5" s="48"/>
      <c r="B5" s="49"/>
      <c r="C5" s="49"/>
      <c r="D5" s="49"/>
      <c r="E5" s="49"/>
      <c r="F5" s="49"/>
      <c r="G5" s="49"/>
      <c r="H5" s="334"/>
      <c r="I5" s="77" t="s">
        <v>118</v>
      </c>
      <c r="J5" s="77" t="s">
        <v>118</v>
      </c>
      <c r="K5" s="77" t="s">
        <v>118</v>
      </c>
      <c r="L5" s="77" t="s">
        <v>118</v>
      </c>
      <c r="M5" s="77" t="s">
        <v>118</v>
      </c>
      <c r="N5" s="77" t="s">
        <v>118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</row>
    <row r="6" spans="1:255" s="36" customFormat="1" ht="21" customHeight="1">
      <c r="A6" s="50" t="s">
        <v>155</v>
      </c>
      <c r="B6" s="51">
        <f>C6-5</f>
        <v>71</v>
      </c>
      <c r="C6" s="51">
        <v>76</v>
      </c>
      <c r="D6" s="51">
        <f t="shared" ref="D6:G6" si="0">C6+6</f>
        <v>82</v>
      </c>
      <c r="E6" s="51">
        <f t="shared" si="0"/>
        <v>88</v>
      </c>
      <c r="F6" s="51">
        <f t="shared" si="0"/>
        <v>94</v>
      </c>
      <c r="G6" s="51">
        <f t="shared" si="0"/>
        <v>100</v>
      </c>
      <c r="H6" s="334"/>
      <c r="I6" s="79" t="s">
        <v>240</v>
      </c>
      <c r="J6" s="79" t="s">
        <v>241</v>
      </c>
      <c r="K6" s="79" t="s">
        <v>242</v>
      </c>
      <c r="L6" s="79" t="s">
        <v>243</v>
      </c>
      <c r="M6" s="79" t="s">
        <v>244</v>
      </c>
      <c r="N6" s="79" t="s">
        <v>245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</row>
    <row r="7" spans="1:255" s="36" customFormat="1" ht="21" customHeight="1">
      <c r="A7" s="52" t="s">
        <v>157</v>
      </c>
      <c r="B7" s="51">
        <f>C7-3</f>
        <v>51</v>
      </c>
      <c r="C7" s="51">
        <v>54</v>
      </c>
      <c r="D7" s="51">
        <f>C7+3</f>
        <v>57</v>
      </c>
      <c r="E7" s="51">
        <f>D7+3</f>
        <v>60</v>
      </c>
      <c r="F7" s="51">
        <f>E7+4</f>
        <v>64</v>
      </c>
      <c r="G7" s="51">
        <f>F7+4</f>
        <v>68</v>
      </c>
      <c r="H7" s="334"/>
      <c r="I7" s="81" t="s">
        <v>246</v>
      </c>
      <c r="J7" s="81" t="s">
        <v>247</v>
      </c>
      <c r="K7" s="81" t="s">
        <v>248</v>
      </c>
      <c r="L7" s="81" t="s">
        <v>241</v>
      </c>
      <c r="M7" s="81" t="s">
        <v>241</v>
      </c>
      <c r="N7" s="81" t="s">
        <v>241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</row>
    <row r="8" spans="1:255" s="36" customFormat="1" ht="21" customHeight="1">
      <c r="A8" s="50" t="s">
        <v>159</v>
      </c>
      <c r="B8" s="51">
        <f>C8-5</f>
        <v>83</v>
      </c>
      <c r="C8" s="51">
        <v>88</v>
      </c>
      <c r="D8" s="51">
        <f>C8+6</f>
        <v>94</v>
      </c>
      <c r="E8" s="51">
        <f>D8+6</f>
        <v>100</v>
      </c>
      <c r="F8" s="51">
        <f>E8+6</f>
        <v>106</v>
      </c>
      <c r="G8" s="51">
        <f>F8+4</f>
        <v>110</v>
      </c>
      <c r="H8" s="334"/>
      <c r="I8" s="81" t="s">
        <v>249</v>
      </c>
      <c r="J8" s="81" t="s">
        <v>241</v>
      </c>
      <c r="K8" s="81" t="s">
        <v>250</v>
      </c>
      <c r="L8" s="81" t="s">
        <v>243</v>
      </c>
      <c r="M8" s="81" t="s">
        <v>249</v>
      </c>
      <c r="N8" s="81" t="s">
        <v>251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pans="1:255" s="36" customFormat="1" ht="21" customHeight="1">
      <c r="A9" s="53" t="s">
        <v>160</v>
      </c>
      <c r="B9" s="54">
        <f>C9-1.6</f>
        <v>24.9</v>
      </c>
      <c r="C9" s="54">
        <v>26.5</v>
      </c>
      <c r="D9" s="54">
        <f>C9+1.9</f>
        <v>28.4</v>
      </c>
      <c r="E9" s="54">
        <f>C9+3.8</f>
        <v>30.3</v>
      </c>
      <c r="F9" s="54">
        <f>C9+5.7</f>
        <v>32.200000000000003</v>
      </c>
      <c r="G9" s="54">
        <f>B9+7</f>
        <v>31.9</v>
      </c>
      <c r="H9" s="334"/>
      <c r="I9" s="81" t="s">
        <v>252</v>
      </c>
      <c r="J9" s="81" t="s">
        <v>252</v>
      </c>
      <c r="K9" s="81" t="s">
        <v>253</v>
      </c>
      <c r="L9" s="81" t="s">
        <v>253</v>
      </c>
      <c r="M9" s="81" t="s">
        <v>254</v>
      </c>
      <c r="N9" s="81" t="s">
        <v>255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5" s="36" customFormat="1" ht="21" customHeight="1">
      <c r="A10" s="50" t="s">
        <v>162</v>
      </c>
      <c r="B10" s="51">
        <f>C10-1</f>
        <v>18.5</v>
      </c>
      <c r="C10" s="51">
        <v>19.5</v>
      </c>
      <c r="D10" s="51">
        <f>C10+1.2</f>
        <v>20.7</v>
      </c>
      <c r="E10" s="51">
        <f>D10+1.2</f>
        <v>21.9</v>
      </c>
      <c r="F10" s="51">
        <f>E10+1.2</f>
        <v>23.099999999999998</v>
      </c>
      <c r="G10" s="51">
        <f>F10+0.7</f>
        <v>23.799999999999997</v>
      </c>
      <c r="H10" s="334"/>
      <c r="I10" s="81" t="s">
        <v>256</v>
      </c>
      <c r="J10" s="81" t="s">
        <v>257</v>
      </c>
      <c r="K10" s="81" t="s">
        <v>247</v>
      </c>
      <c r="L10" s="81" t="s">
        <v>254</v>
      </c>
      <c r="M10" s="81" t="s">
        <v>245</v>
      </c>
      <c r="N10" s="81" t="s">
        <v>258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36" customFormat="1" ht="21" customHeight="1">
      <c r="A11" s="50" t="s">
        <v>163</v>
      </c>
      <c r="B11" s="51">
        <f>C11-0.5</f>
        <v>9</v>
      </c>
      <c r="C11" s="51">
        <v>9.5</v>
      </c>
      <c r="D11" s="51">
        <f t="shared" ref="D11:G11" si="1">C11+0.5</f>
        <v>10</v>
      </c>
      <c r="E11" s="51">
        <f t="shared" si="1"/>
        <v>10.5</v>
      </c>
      <c r="F11" s="51">
        <f t="shared" si="1"/>
        <v>11</v>
      </c>
      <c r="G11" s="51">
        <f t="shared" si="1"/>
        <v>11.5</v>
      </c>
      <c r="H11" s="334"/>
      <c r="I11" s="81" t="s">
        <v>241</v>
      </c>
      <c r="J11" s="81" t="s">
        <v>247</v>
      </c>
      <c r="K11" s="81" t="s">
        <v>241</v>
      </c>
      <c r="L11" s="81" t="s">
        <v>241</v>
      </c>
      <c r="M11" s="81" t="s">
        <v>256</v>
      </c>
      <c r="N11" s="81" t="s">
        <v>247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36" customFormat="1" ht="21" customHeight="1">
      <c r="A12" s="50" t="s">
        <v>164</v>
      </c>
      <c r="B12" s="51">
        <f>C12-1.5</f>
        <v>21.5</v>
      </c>
      <c r="C12" s="51">
        <v>23</v>
      </c>
      <c r="D12" s="51">
        <f>C12+1.7</f>
        <v>24.7</v>
      </c>
      <c r="E12" s="51">
        <f>D12+1.7</f>
        <v>26.4</v>
      </c>
      <c r="F12" s="51">
        <f>E12+1.7</f>
        <v>28.099999999999998</v>
      </c>
      <c r="G12" s="51">
        <f>F12+1.6</f>
        <v>29.7</v>
      </c>
      <c r="H12" s="334"/>
      <c r="I12" s="81" t="s">
        <v>243</v>
      </c>
      <c r="J12" s="81" t="s">
        <v>259</v>
      </c>
      <c r="K12" s="81" t="s">
        <v>259</v>
      </c>
      <c r="L12" s="81" t="s">
        <v>254</v>
      </c>
      <c r="M12" s="81" t="s">
        <v>244</v>
      </c>
      <c r="N12" s="81" t="s">
        <v>245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36" customFormat="1" ht="21" customHeight="1">
      <c r="A13" s="50" t="s">
        <v>166</v>
      </c>
      <c r="B13" s="51">
        <f>C13-1.8</f>
        <v>31.2</v>
      </c>
      <c r="C13" s="51">
        <v>33</v>
      </c>
      <c r="D13" s="51">
        <f>C13+2.25</f>
        <v>35.25</v>
      </c>
      <c r="E13" s="51">
        <f>D13+2.25</f>
        <v>37.5</v>
      </c>
      <c r="F13" s="51">
        <f>E13+2.25</f>
        <v>39.75</v>
      </c>
      <c r="G13" s="51">
        <f>F13+2</f>
        <v>41.75</v>
      </c>
      <c r="H13" s="334"/>
      <c r="I13" s="81" t="s">
        <v>260</v>
      </c>
      <c r="J13" s="81" t="s">
        <v>255</v>
      </c>
      <c r="K13" s="81" t="s">
        <v>261</v>
      </c>
      <c r="L13" s="81" t="s">
        <v>262</v>
      </c>
      <c r="M13" s="81" t="s">
        <v>253</v>
      </c>
      <c r="N13" s="81" t="s">
        <v>263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36" customFormat="1" ht="21" customHeight="1">
      <c r="A14" s="56"/>
      <c r="B14" s="55"/>
      <c r="C14" s="55"/>
      <c r="D14" s="57"/>
      <c r="E14" s="55"/>
      <c r="F14" s="55"/>
      <c r="G14" s="55"/>
      <c r="H14" s="334"/>
      <c r="I14" s="81"/>
      <c r="J14" s="81"/>
      <c r="K14" s="81"/>
      <c r="L14" s="81"/>
      <c r="M14" s="81"/>
      <c r="N14" s="81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36" customFormat="1" ht="21" customHeight="1">
      <c r="A15" s="58"/>
      <c r="B15" s="59"/>
      <c r="C15" s="59"/>
      <c r="D15" s="59"/>
      <c r="E15" s="59"/>
      <c r="F15" s="59"/>
      <c r="G15" s="59"/>
      <c r="H15" s="334"/>
      <c r="I15" s="81"/>
      <c r="J15" s="81"/>
      <c r="K15" s="81"/>
      <c r="L15" s="81"/>
      <c r="M15" s="81"/>
      <c r="N15" s="81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36" customFormat="1" ht="21" customHeight="1">
      <c r="A16" s="60"/>
      <c r="B16" s="61"/>
      <c r="C16" s="61"/>
      <c r="D16" s="61"/>
      <c r="E16" s="61"/>
      <c r="F16" s="61"/>
      <c r="G16" s="61"/>
      <c r="H16" s="334"/>
      <c r="I16" s="81"/>
      <c r="J16" s="81"/>
      <c r="K16" s="81"/>
      <c r="L16" s="81"/>
      <c r="M16" s="81"/>
      <c r="N16" s="81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</row>
    <row r="17" spans="1:255" s="36" customFormat="1" ht="21" customHeight="1">
      <c r="A17" s="60"/>
      <c r="B17" s="61"/>
      <c r="C17" s="61"/>
      <c r="D17" s="61"/>
      <c r="E17" s="61"/>
      <c r="F17" s="61"/>
      <c r="G17" s="61"/>
      <c r="H17" s="334"/>
      <c r="I17" s="81"/>
      <c r="J17" s="81"/>
      <c r="K17" s="81"/>
      <c r="L17" s="81"/>
      <c r="M17" s="81"/>
      <c r="N17" s="81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pans="1:255" s="36" customFormat="1" ht="21" customHeight="1">
      <c r="A18" s="62"/>
      <c r="B18" s="63"/>
      <c r="C18" s="63"/>
      <c r="D18" s="64"/>
      <c r="E18" s="63"/>
      <c r="F18" s="63"/>
      <c r="G18" s="63"/>
      <c r="H18" s="335"/>
      <c r="I18" s="83"/>
      <c r="J18" s="83"/>
      <c r="K18" s="84"/>
      <c r="L18" s="83"/>
      <c r="M18" s="83"/>
      <c r="N18" s="84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  <row r="19" spans="1:255" s="36" customFormat="1" ht="16.5">
      <c r="A19" s="65"/>
      <c r="B19" s="66"/>
      <c r="C19" s="66"/>
      <c r="D19" s="67"/>
      <c r="E19" s="66"/>
      <c r="F19" s="66"/>
      <c r="G19" s="68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</row>
    <row r="20" spans="1:255" s="36" customFormat="1">
      <c r="A20" s="69" t="s">
        <v>168</v>
      </c>
      <c r="B20" s="69"/>
      <c r="C20" s="7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</row>
    <row r="21" spans="1:255" s="36" customFormat="1">
      <c r="C21" s="37"/>
      <c r="I21" s="86" t="s">
        <v>169</v>
      </c>
      <c r="J21" s="87"/>
      <c r="K21" s="86" t="s">
        <v>170</v>
      </c>
      <c r="L21" s="86"/>
      <c r="M21" s="86" t="s">
        <v>171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</row>
  </sheetData>
  <mergeCells count="6">
    <mergeCell ref="A1:N1"/>
    <mergeCell ref="B2:C2"/>
    <mergeCell ref="E2:G2"/>
    <mergeCell ref="J2:N2"/>
    <mergeCell ref="K3:M3"/>
    <mergeCell ref="H2:H18"/>
  </mergeCells>
  <phoneticPr fontId="59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26" sqref="E2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47" t="s">
        <v>264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5" s="2" customFormat="1" ht="18" customHeight="1">
      <c r="A2" s="456" t="s">
        <v>265</v>
      </c>
      <c r="B2" s="457" t="s">
        <v>266</v>
      </c>
      <c r="C2" s="457" t="s">
        <v>267</v>
      </c>
      <c r="D2" s="457" t="s">
        <v>268</v>
      </c>
      <c r="E2" s="457" t="s">
        <v>269</v>
      </c>
      <c r="F2" s="457" t="s">
        <v>270</v>
      </c>
      <c r="G2" s="457" t="s">
        <v>271</v>
      </c>
      <c r="H2" s="457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457" t="s">
        <v>278</v>
      </c>
      <c r="O2" s="457" t="s">
        <v>279</v>
      </c>
    </row>
    <row r="3" spans="1:15" s="2" customFormat="1" ht="18" customHeight="1">
      <c r="A3" s="456"/>
      <c r="B3" s="458"/>
      <c r="C3" s="458"/>
      <c r="D3" s="458"/>
      <c r="E3" s="458"/>
      <c r="F3" s="458"/>
      <c r="G3" s="458"/>
      <c r="H3" s="458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458"/>
      <c r="O3" s="458"/>
    </row>
    <row r="4" spans="1:15" s="3" customFormat="1" ht="23.1" customHeight="1">
      <c r="A4" s="17">
        <v>1</v>
      </c>
      <c r="B4" s="17" t="s">
        <v>280</v>
      </c>
      <c r="C4" s="34" t="s">
        <v>281</v>
      </c>
      <c r="D4" s="17" t="s">
        <v>118</v>
      </c>
      <c r="E4" s="10" t="s">
        <v>282</v>
      </c>
      <c r="F4" s="17" t="s">
        <v>57</v>
      </c>
      <c r="G4" s="17" t="s">
        <v>65</v>
      </c>
      <c r="H4" s="17" t="s">
        <v>65</v>
      </c>
      <c r="I4" s="17">
        <v>1</v>
      </c>
      <c r="J4" s="17">
        <v>0</v>
      </c>
      <c r="K4" s="17">
        <v>1</v>
      </c>
      <c r="L4" s="17"/>
      <c r="M4" s="17">
        <v>1</v>
      </c>
      <c r="N4" s="17">
        <v>4</v>
      </c>
      <c r="O4" s="17"/>
    </row>
    <row r="5" spans="1:15" ht="23.1" customHeight="1">
      <c r="A5" s="17"/>
      <c r="B5" s="17"/>
      <c r="C5" s="7"/>
      <c r="D5" s="17"/>
      <c r="E5" s="6"/>
      <c r="F5" s="17"/>
      <c r="G5" s="6"/>
      <c r="H5" s="6"/>
      <c r="I5" s="17"/>
      <c r="J5" s="17"/>
      <c r="K5" s="17"/>
      <c r="L5" s="17"/>
      <c r="M5" s="17"/>
      <c r="N5" s="17"/>
      <c r="O5" s="7"/>
    </row>
    <row r="6" spans="1:15" ht="23.1" customHeight="1">
      <c r="A6" s="17"/>
      <c r="B6" s="17"/>
      <c r="C6" s="7"/>
      <c r="D6" s="17"/>
      <c r="E6" s="6"/>
      <c r="F6" s="17"/>
      <c r="G6" s="6"/>
      <c r="H6" s="6"/>
      <c r="I6" s="17"/>
      <c r="J6" s="17"/>
      <c r="K6" s="17"/>
      <c r="L6" s="17"/>
      <c r="M6" s="17"/>
      <c r="N6" s="17"/>
      <c r="O6" s="7"/>
    </row>
    <row r="7" spans="1:15" ht="23.1" customHeight="1">
      <c r="A7" s="17"/>
      <c r="B7" s="17"/>
      <c r="C7" s="7"/>
      <c r="D7" s="17"/>
      <c r="E7" s="6"/>
      <c r="F7" s="17"/>
      <c r="G7" s="6"/>
      <c r="H7" s="6"/>
      <c r="I7" s="6"/>
      <c r="J7" s="6"/>
      <c r="K7" s="6"/>
      <c r="L7" s="7"/>
      <c r="M7" s="7"/>
      <c r="N7" s="17"/>
      <c r="O7" s="7"/>
    </row>
    <row r="8" spans="1:15" ht="23.1" customHeight="1">
      <c r="A8" s="7"/>
      <c r="B8" s="7"/>
      <c r="C8" s="35"/>
      <c r="D8" s="1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3" customFormat="1" ht="29.25" customHeight="1">
      <c r="A9" s="448" t="s">
        <v>283</v>
      </c>
      <c r="B9" s="449"/>
      <c r="C9" s="449"/>
      <c r="D9" s="450"/>
      <c r="E9" s="451"/>
      <c r="F9" s="452"/>
      <c r="G9" s="452"/>
      <c r="H9" s="452"/>
      <c r="I9" s="453"/>
      <c r="J9" s="448" t="s">
        <v>284</v>
      </c>
      <c r="K9" s="449"/>
      <c r="L9" s="449"/>
      <c r="M9" s="450"/>
      <c r="N9" s="12"/>
      <c r="O9" s="14"/>
    </row>
    <row r="10" spans="1:15" ht="72.95" customHeight="1">
      <c r="A10" s="454" t="s">
        <v>285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455"/>
      <c r="O10" s="45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2022-11-08T00:55:00Z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12F5DA844E924B59BA25B848D012CACC</vt:lpwstr>
  </property>
  <property fmtid="{D5CDD505-2E9C-101B-9397-08002B2CF9AE}" pid="4" name="KSOReadingLayout">
    <vt:bool>true</vt:bool>
  </property>
</Properties>
</file>