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 tabRatio="727" firstSheet="2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/>
</workbook>
</file>

<file path=xl/sharedStrings.xml><?xml version="1.0" encoding="utf-8"?>
<sst xmlns="http://schemas.openxmlformats.org/spreadsheetml/2006/main" count="819" uniqueCount="375">
  <si>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</si>
  <si>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</si>
  <si>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</si>
  <si>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</si>
  <si>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</si>
  <si>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</si>
  <si>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</si>
  <si>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</si>
  <si>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</si>
  <si>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</si>
  <si>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</si>
  <si>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</si>
  <si>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</si>
  <si>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</si>
  <si>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</si>
  <si>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</si>
  <si>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</si>
  <si>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</si>
  <si>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</si>
  <si>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</si>
  <si>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</si>
  <si>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</si>
  <si>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</si>
  <si>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</si>
  <si>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</si>
  <si>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</si>
  <si>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</si>
  <si>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</si>
  <si>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</si>
  <si>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</si>
  <si>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</si>
  <si>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</si>
  <si>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</si>
  <si>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</si>
  <si>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</si>
  <si>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</si>
  <si>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</si>
  <si>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</si>
  <si>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</si>
  <si>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</si>
  <si>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</si>
  <si>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</si>
  <si>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</si>
  <si>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</si>
  <si>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</si>
  <si>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</si>
  <si>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</si>
  <si>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</si>
  <si>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</si>
  <si>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</si>
  <si>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</si>
  <si>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</si>
  <si>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</si>
  <si>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</si>
  <si>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</si>
  <si>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</si>
  <si>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</si>
  <si>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</si>
  <si>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</si>
  <si>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</si>
  <si>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</si>
  <si>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</si>
  <si>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</si>
  <si>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TAMMCK91937</t>
  </si>
  <si>
    <t>合同交期</t>
  </si>
  <si>
    <t>产前确认样</t>
  </si>
  <si>
    <t>有</t>
  </si>
  <si>
    <t>无</t>
  </si>
  <si>
    <t>品名</t>
  </si>
  <si>
    <t>男式软壳裤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</si>
  <si>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</si>
  <si>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</si>
  <si>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</si>
  <si>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</si>
  <si>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</si>
  <si>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</si>
  <si>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</si>
  <si>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</si>
  <si>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</si>
  <si>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CGDD22091500001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</si>
  <si>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</si>
  <si>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</si>
  <si>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</si>
  <si>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</si>
  <si>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</si>
  <si>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</si>
  <si>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</si>
  <si>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</si>
  <si>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</si>
  <si>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</si>
  <si>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</si>
  <si>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</si>
  <si>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</si>
  <si>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</si>
  <si>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</si>
  <si>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</si>
  <si>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</si>
  <si>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</si>
  <si>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</si>
  <si>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</si>
  <si>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</si>
  <si>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</si>
  <si>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</si>
  <si>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</si>
  <si>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</si>
  <si>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</si>
  <si>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</si>
  <si>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</si>
  <si>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</si>
  <si>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</si>
  <si>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</si>
  <si>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</si>
  <si>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</si>
  <si>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</si>
  <si>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</si>
  <si>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</si>
  <si>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</si>
  <si>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</si>
  <si>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</si>
  <si>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</si>
  <si>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</si>
  <si>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炭灰</t>
  </si>
  <si>
    <t>【成品检查明细】★颜色、数量需要写清楚</t>
  </si>
  <si>
    <t>黑色L# 5件</t>
  </si>
  <si>
    <t>【规格确认】</t>
  </si>
  <si>
    <t>①规格测量明细以插入附件形式列明，并注明洗前洗后规格</t>
  </si>
  <si>
    <t>②规格异常情况</t>
  </si>
  <si>
    <t>备注：</t>
  </si>
  <si>
    <t>【问题点与指导项目】 ★的问题应添加照片说明（包括成品及半成品检查）</t>
  </si>
  <si>
    <t>1.压腰里0.2线宽窄不匀</t>
  </si>
  <si>
    <t>2.兜口0.1线不匀，宽窄不等</t>
  </si>
  <si>
    <t>3.压腰跳线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</si>
  <si>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</si>
  <si>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</si>
  <si>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</si>
  <si>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</si>
  <si>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</si>
  <si>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</si>
  <si>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</si>
  <si>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</si>
  <si>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</si>
  <si>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</si>
  <si>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</si>
  <si>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</si>
  <si>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周苑</t>
  </si>
  <si>
    <t>复核时间</t>
  </si>
  <si>
    <t>2022.9.9</t>
  </si>
  <si>
    <t>张爱萍</t>
  </si>
  <si>
    <t>QC规格测量表</t>
  </si>
  <si>
    <t>部位名称</t>
  </si>
  <si>
    <t>指示规格  FINAL SPEC</t>
  </si>
  <si>
    <t>样品规格  SAMPLE SPEC</t>
  </si>
  <si>
    <t xml:space="preserve">          号型</t>
  </si>
  <si>
    <t>黑色L#1</t>
  </si>
  <si>
    <t>黑色L#2</t>
  </si>
  <si>
    <t>黑色L#3</t>
  </si>
  <si>
    <t>165/80B</t>
  </si>
  <si>
    <t>170/84B</t>
  </si>
  <si>
    <t>175/88B</t>
  </si>
  <si>
    <t>180/92B</t>
  </si>
  <si>
    <t>185/96B</t>
  </si>
  <si>
    <t>190/100B</t>
  </si>
  <si>
    <t>洗前/洗后</t>
  </si>
  <si>
    <t>未洗</t>
  </si>
  <si>
    <t>外裤长（参考值）</t>
  </si>
  <si>
    <t>+0.5/0</t>
  </si>
  <si>
    <t>+1</t>
  </si>
  <si>
    <t>腰围（平量）</t>
  </si>
  <si>
    <t>+2/0</t>
  </si>
  <si>
    <t>+0.5-0.5</t>
  </si>
  <si>
    <t>0</t>
  </si>
  <si>
    <t>臀围</t>
  </si>
  <si>
    <t>+1/0</t>
  </si>
  <si>
    <t>-0.5/-1</t>
  </si>
  <si>
    <t>+0.5</t>
  </si>
  <si>
    <t>腿围/2</t>
  </si>
  <si>
    <t>0/-0.5</t>
  </si>
  <si>
    <t>-0.5/-0.5</t>
  </si>
  <si>
    <t>-0.5</t>
  </si>
  <si>
    <t>脚口/2</t>
  </si>
  <si>
    <t>前裆长（含腰）</t>
  </si>
  <si>
    <t>0/0</t>
  </si>
  <si>
    <t>+0.5/+0.5</t>
  </si>
  <si>
    <t>+0.3</t>
  </si>
  <si>
    <t>后裆长（含腰)</t>
  </si>
  <si>
    <t>+0.8</t>
  </si>
  <si>
    <t xml:space="preserve">     初期请洗测2-3件，有问题的另加测量数量。</t>
  </si>
  <si>
    <t>验货时间：2022.9.10</t>
  </si>
  <si>
    <t>跟单QC:周苑</t>
  </si>
  <si>
    <t>工厂负责人：</t>
  </si>
  <si>
    <t>QC出货报告书</t>
  </si>
  <si>
    <t>产品名称</t>
  </si>
  <si>
    <t>合同日期</t>
  </si>
  <si>
    <t>2022.9.30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</si>
  <si>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</si>
  <si>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</si>
  <si>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</si>
  <si>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</si>
  <si>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</si>
  <si>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</si>
  <si>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</si>
  <si>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沈阳仓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</si>
  <si>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</si>
  <si>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</si>
  <si>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</si>
  <si>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</si>
  <si>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</si>
  <si>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</si>
  <si>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</si>
  <si>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</si>
  <si>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</si>
  <si>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</si>
  <si>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采购凭证编号：CGDD22091500001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</si>
  <si>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</si>
  <si>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</si>
  <si>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</si>
  <si>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</si>
  <si>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</si>
  <si>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</si>
  <si>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</si>
  <si>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</si>
  <si>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</si>
  <si>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</si>
  <si>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</si>
  <si>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</si>
  <si>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</si>
  <si>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</si>
  <si>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</si>
  <si>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②检验明细：黑色：2、6、25、11、40、62、80、90、炭灰：93、95、103、116、125</t>
  </si>
  <si>
    <t>共抽13箱，每箱10件，共计：130件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</si>
  <si>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</si>
  <si>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</si>
  <si>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</si>
  <si>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</si>
  <si>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</si>
  <si>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</si>
  <si>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</si>
  <si>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</si>
  <si>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</si>
  <si>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此订单2700件，出货2718件，按照AQL2.5的抽验要求，抽验130件，不良数量0件，允许出货</t>
  </si>
  <si>
    <t>服装QC部门</t>
  </si>
  <si>
    <t>检验人</t>
  </si>
  <si>
    <t>2022.9.23</t>
  </si>
  <si>
    <t>男式软壳长裤</t>
  </si>
  <si>
    <t>S#</t>
  </si>
  <si>
    <t>M#</t>
  </si>
  <si>
    <t>L#</t>
  </si>
  <si>
    <t>XL#</t>
  </si>
  <si>
    <t>XXL#</t>
  </si>
  <si>
    <t>XXXL#</t>
  </si>
  <si>
    <t>-0.6-0.7</t>
  </si>
  <si>
    <t>-0.9-1</t>
  </si>
  <si>
    <t>-0.5-0.7</t>
  </si>
  <si>
    <t>-0.7-1</t>
  </si>
  <si>
    <t>-1.3-1</t>
  </si>
  <si>
    <t>-1.5-1</t>
  </si>
  <si>
    <t>-0.50</t>
  </si>
  <si>
    <t>-1.5-1.4</t>
  </si>
  <si>
    <t>-1-1.2</t>
  </si>
  <si>
    <t>-1.5-1.2</t>
  </si>
  <si>
    <t>-1-1.5</t>
  </si>
  <si>
    <t>+1.2+1</t>
  </si>
  <si>
    <t>+1.5+1.2</t>
  </si>
  <si>
    <t>+1+1</t>
  </si>
  <si>
    <t>+2+1.3</t>
  </si>
  <si>
    <t>+2+1.5</t>
  </si>
  <si>
    <t>+1+1.2</t>
  </si>
  <si>
    <t>+0.3+0.4</t>
  </si>
  <si>
    <t>+0.2+0.3</t>
  </si>
  <si>
    <t>+0.5+0.6</t>
  </si>
  <si>
    <t>+0.6+0.5</t>
  </si>
  <si>
    <t>0-0.2</t>
  </si>
  <si>
    <t>-0.4-0.5</t>
  </si>
  <si>
    <t>+0.5+0.4</t>
  </si>
  <si>
    <t>00</t>
  </si>
  <si>
    <t>+0.50</t>
  </si>
  <si>
    <t>+0.5+0.5</t>
  </si>
  <si>
    <t>-0.2-0.4</t>
  </si>
  <si>
    <t>-0.5-0.4</t>
  </si>
  <si>
    <t>+0.4+0.5</t>
  </si>
  <si>
    <t>0-0.3</t>
  </si>
  <si>
    <t>-0.6-0.5</t>
  </si>
  <si>
    <t>+0.3+0.5</t>
  </si>
  <si>
    <t>+0.7+0.5</t>
  </si>
  <si>
    <t>验货时间：2022.9.23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</si>
  <si>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</si>
  <si>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</si>
  <si>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</si>
  <si>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</si>
  <si>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</si>
  <si>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</si>
  <si>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</si>
  <si>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</si>
  <si>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</si>
  <si>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</si>
  <si>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</si>
  <si>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</si>
  <si>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</si>
  <si>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</si>
  <si>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</si>
  <si>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</si>
  <si>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</si>
  <si>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5250-56</t>
  </si>
  <si>
    <r>
      <rPr>
        <sz val="12"/>
        <color theme="1"/>
        <rFont val="宋体"/>
        <charset val="134"/>
        <scheme val="minor"/>
      </rPr>
      <t>G</t>
    </r>
    <r>
      <rPr>
        <sz val="12"/>
        <color theme="1"/>
        <rFont val="宋体"/>
        <charset val="134"/>
        <scheme val="minor"/>
      </rPr>
      <t>16FW0650</t>
    </r>
  </si>
  <si>
    <t>TAMMAK91937</t>
  </si>
  <si>
    <t>？-88</t>
  </si>
  <si>
    <t>5049-75</t>
  </si>
  <si>
    <t>5049-85</t>
  </si>
  <si>
    <t>049-72</t>
  </si>
  <si>
    <t>5047-54</t>
  </si>
  <si>
    <t>？-84</t>
  </si>
  <si>
    <t>5047-81</t>
  </si>
  <si>
    <t>5047-69</t>
  </si>
  <si>
    <t>注：*1.面料有色差、色杠、抽丝、死褶、折痕等情况。</t>
  </si>
  <si>
    <t xml:space="preserve">    2.面料短米，有接头。</t>
  </si>
  <si>
    <t>补充说明：面料放置48小时后，回缩不等，结果待生产再报！</t>
  </si>
  <si>
    <t>制表时间：2022.08.30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</si>
  <si>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</si>
  <si>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</si>
  <si>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</si>
  <si>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</si>
  <si>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</si>
  <si>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</si>
  <si>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</si>
  <si>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</si>
  <si>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</si>
  <si>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嘉兴市郑麒高面料复合有限公司</t>
  </si>
  <si>
    <t>5050-104</t>
  </si>
  <si>
    <t>G01/黑色</t>
  </si>
  <si>
    <t>5050-107</t>
  </si>
  <si>
    <t>5050-86</t>
  </si>
  <si>
    <t>G28/炭灰色</t>
  </si>
  <si>
    <t>5047-60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</si>
  <si>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</si>
  <si>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</si>
  <si>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</si>
  <si>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</si>
  <si>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</si>
  <si>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</si>
  <si>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</si>
  <si>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</si>
  <si>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</si>
  <si>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</si>
  <si>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</si>
  <si>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</si>
  <si>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</si>
  <si>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</si>
  <si>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</si>
  <si>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</si>
  <si>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</si>
  <si>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</si>
  <si>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</si>
  <si>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</si>
  <si>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</si>
  <si>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</si>
  <si>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</si>
  <si>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</si>
  <si>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</si>
  <si>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</si>
  <si>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</si>
  <si>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</si>
  <si>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</si>
  <si>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</si>
  <si>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</si>
  <si>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</si>
  <si>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</si>
  <si>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</si>
  <si>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</si>
  <si>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右后翘</t>
  </si>
  <si>
    <t>灰色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</si>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</sst>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10"/>
      <color theme="1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39" fillId="0" borderId="0" applyFont="0" applyFill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51" fillId="25" borderId="84" applyNumberFormat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17" borderId="81" applyNumberFormat="0" applyFont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6" fillId="0" borderId="79" applyNumberFormat="0" applyFill="0" applyAlignment="0" applyProtection="0">
      <alignment vertical="center"/>
    </xf>
    <xf numFmtId="0" fontId="37" fillId="0" borderId="79" applyNumberFormat="0" applyFill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1" fillId="0" borderId="83" applyNumberFormat="0" applyFill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16" borderId="80" applyNumberFormat="0" applyAlignment="0" applyProtection="0">
      <alignment vertical="center"/>
    </xf>
    <xf numFmtId="0" fontId="52" fillId="16" borderId="84" applyNumberFormat="0" applyAlignment="0" applyProtection="0">
      <alignment vertical="center"/>
    </xf>
    <xf numFmtId="0" fontId="36" fillId="8" borderId="78" applyNumberFormat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3" fillId="0" borderId="85" applyNumberFormat="0" applyFill="0" applyAlignment="0" applyProtection="0">
      <alignment vertical="center"/>
    </xf>
    <xf numFmtId="0" fontId="47" fillId="0" borderId="82" applyNumberFormat="0" applyFill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39" fillId="0" borderId="0">
      <alignment vertical="center"/>
    </xf>
  </cellStyleXfs>
  <cellXfs count="36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/>
    <xf numFmtId="0" fontId="9" fillId="0" borderId="0" xfId="0" applyFont="1"/>
    <xf numFmtId="0" fontId="10" fillId="3" borderId="0" xfId="51" applyFont="1" applyFill="1" applyAlignment="1"/>
    <xf numFmtId="0" fontId="11" fillId="3" borderId="0" xfId="51" applyFont="1" applyFill="1" applyBorder="1" applyAlignment="1">
      <alignment horizontal="center"/>
    </xf>
    <xf numFmtId="0" fontId="10" fillId="3" borderId="0" xfId="51" applyFont="1" applyFill="1" applyBorder="1" applyAlignment="1">
      <alignment horizontal="center"/>
    </xf>
    <xf numFmtId="0" fontId="11" fillId="3" borderId="9" xfId="50" applyFont="1" applyFill="1" applyBorder="1" applyAlignment="1">
      <alignment horizontal="left" vertical="center"/>
    </xf>
    <xf numFmtId="0" fontId="10" fillId="3" borderId="10" xfId="50" applyFont="1" applyFill="1" applyBorder="1" applyAlignment="1">
      <alignment horizontal="center" vertical="center"/>
    </xf>
    <xf numFmtId="0" fontId="11" fillId="3" borderId="10" xfId="50" applyFont="1" applyFill="1" applyBorder="1" applyAlignment="1">
      <alignment vertical="center"/>
    </xf>
    <xf numFmtId="0" fontId="10" fillId="3" borderId="10" xfId="51" applyFont="1" applyFill="1" applyBorder="1" applyAlignment="1">
      <alignment horizontal="center"/>
    </xf>
    <xf numFmtId="0" fontId="11" fillId="3" borderId="11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/>
    </xf>
    <xf numFmtId="0" fontId="12" fillId="0" borderId="3" xfId="0" applyNumberFormat="1" applyFont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/>
    </xf>
    <xf numFmtId="176" fontId="13" fillId="0" borderId="2" xfId="0" applyNumberFormat="1" applyFont="1" applyFill="1" applyBorder="1" applyAlignment="1">
      <alignment horizontal="center"/>
    </xf>
    <xf numFmtId="0" fontId="12" fillId="0" borderId="2" xfId="0" applyNumberFormat="1" applyFont="1" applyFill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/>
    </xf>
    <xf numFmtId="176" fontId="15" fillId="0" borderId="2" xfId="0" applyNumberFormat="1" applyFont="1" applyFill="1" applyBorder="1" applyAlignment="1">
      <alignment horizontal="center"/>
    </xf>
    <xf numFmtId="176" fontId="16" fillId="0" borderId="2" xfId="0" applyNumberFormat="1" applyFont="1" applyFill="1" applyBorder="1" applyAlignment="1">
      <alignment horizontal="center" vertical="center"/>
    </xf>
    <xf numFmtId="0" fontId="17" fillId="0" borderId="4" xfId="0" applyNumberFormat="1" applyFont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0" fillId="3" borderId="12" xfId="51" applyFont="1" applyFill="1" applyBorder="1" applyAlignment="1"/>
    <xf numFmtId="49" fontId="10" fillId="3" borderId="13" xfId="51" applyNumberFormat="1" applyFont="1" applyFill="1" applyBorder="1" applyAlignment="1">
      <alignment horizontal="center"/>
    </xf>
    <xf numFmtId="49" fontId="10" fillId="3" borderId="13" xfId="51" applyNumberFormat="1" applyFont="1" applyFill="1" applyBorder="1" applyAlignment="1">
      <alignment horizontal="right"/>
    </xf>
    <xf numFmtId="49" fontId="10" fillId="3" borderId="13" xfId="51" applyNumberFormat="1" applyFont="1" applyFill="1" applyBorder="1" applyAlignment="1">
      <alignment horizontal="right" vertical="center"/>
    </xf>
    <xf numFmtId="49" fontId="10" fillId="3" borderId="14" xfId="51" applyNumberFormat="1" applyFont="1" applyFill="1" applyBorder="1" applyAlignment="1">
      <alignment horizontal="center"/>
    </xf>
    <xf numFmtId="0" fontId="10" fillId="3" borderId="15" xfId="51" applyFont="1" applyFill="1" applyBorder="1" applyAlignment="1"/>
    <xf numFmtId="49" fontId="10" fillId="3" borderId="16" xfId="52" applyNumberFormat="1" applyFont="1" applyFill="1" applyBorder="1" applyAlignment="1">
      <alignment horizontal="center" vertical="center"/>
    </xf>
    <xf numFmtId="49" fontId="10" fillId="3" borderId="16" xfId="52" applyNumberFormat="1" applyFont="1" applyFill="1" applyBorder="1" applyAlignment="1">
      <alignment horizontal="right" vertical="center"/>
    </xf>
    <xf numFmtId="49" fontId="10" fillId="3" borderId="17" xfId="52" applyNumberFormat="1" applyFont="1" applyFill="1" applyBorder="1" applyAlignment="1">
      <alignment horizontal="center" vertical="center"/>
    </xf>
    <xf numFmtId="0" fontId="10" fillId="3" borderId="18" xfId="51" applyFont="1" applyFill="1" applyBorder="1" applyAlignment="1">
      <alignment horizontal="center"/>
    </xf>
    <xf numFmtId="0" fontId="11" fillId="3" borderId="0" xfId="51" applyFont="1" applyFill="1" applyAlignment="1"/>
    <xf numFmtId="0" fontId="0" fillId="3" borderId="0" xfId="52" applyFont="1" applyFill="1" applyAlignment="1">
      <alignment vertical="center"/>
    </xf>
    <xf numFmtId="0" fontId="11" fillId="3" borderId="10" xfId="50" applyFont="1" applyFill="1" applyBorder="1" applyAlignment="1">
      <alignment horizontal="left" vertical="center"/>
    </xf>
    <xf numFmtId="0" fontId="10" fillId="3" borderId="19" xfId="50" applyFont="1" applyFill="1" applyBorder="1" applyAlignment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20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7" xfId="51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1" fillId="3" borderId="21" xfId="52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5" xfId="52" applyNumberFormat="1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5" xfId="52" applyNumberFormat="1" applyFont="1" applyFill="1" applyBorder="1" applyAlignment="1">
      <alignment horizontal="center" vertical="center"/>
    </xf>
    <xf numFmtId="49" fontId="10" fillId="3" borderId="22" xfId="51" applyNumberFormat="1" applyFont="1" applyFill="1" applyBorder="1" applyAlignment="1">
      <alignment horizontal="center"/>
    </xf>
    <xf numFmtId="49" fontId="10" fillId="3" borderId="23" xfId="51" applyNumberFormat="1" applyFont="1" applyFill="1" applyBorder="1" applyAlignment="1">
      <alignment horizontal="center"/>
    </xf>
    <xf numFmtId="49" fontId="10" fillId="3" borderId="23" xfId="52" applyNumberFormat="1" applyFont="1" applyFill="1" applyBorder="1" applyAlignment="1">
      <alignment horizontal="center" vertical="center"/>
    </xf>
    <xf numFmtId="49" fontId="10" fillId="3" borderId="24" xfId="51" applyNumberFormat="1" applyFont="1" applyFill="1" applyBorder="1" applyAlignment="1">
      <alignment horizontal="center"/>
    </xf>
    <xf numFmtId="49" fontId="10" fillId="3" borderId="2" xfId="51" applyNumberFormat="1" applyFont="1" applyFill="1" applyBorder="1" applyAlignment="1">
      <alignment horizontal="center"/>
    </xf>
    <xf numFmtId="14" fontId="11" fillId="3" borderId="0" xfId="51" applyNumberFormat="1" applyFont="1" applyFill="1" applyAlignment="1"/>
    <xf numFmtId="0" fontId="18" fillId="0" borderId="0" xfId="50" applyFill="1" applyBorder="1" applyAlignment="1">
      <alignment horizontal="left" vertical="center"/>
    </xf>
    <xf numFmtId="0" fontId="18" fillId="0" borderId="0" xfId="50" applyFont="1" applyFill="1" applyAlignment="1">
      <alignment horizontal="left" vertical="center"/>
    </xf>
    <xf numFmtId="0" fontId="18" fillId="0" borderId="0" xfId="50" applyFill="1" applyAlignment="1">
      <alignment horizontal="left" vertical="center"/>
    </xf>
    <xf numFmtId="0" fontId="19" fillId="0" borderId="25" xfId="50" applyFont="1" applyFill="1" applyBorder="1" applyAlignment="1">
      <alignment horizontal="center" vertical="top"/>
    </xf>
    <xf numFmtId="0" fontId="16" fillId="0" borderId="26" xfId="50" applyFont="1" applyFill="1" applyBorder="1" applyAlignment="1">
      <alignment horizontal="left" vertical="center"/>
    </xf>
    <xf numFmtId="0" fontId="14" fillId="0" borderId="27" xfId="50" applyFont="1" applyFill="1" applyBorder="1" applyAlignment="1">
      <alignment horizontal="center" vertical="center"/>
    </xf>
    <xf numFmtId="0" fontId="16" fillId="0" borderId="27" xfId="50" applyFont="1" applyFill="1" applyBorder="1" applyAlignment="1">
      <alignment horizontal="center" vertical="center"/>
    </xf>
    <xf numFmtId="0" fontId="20" fillId="0" borderId="27" xfId="50" applyFont="1" applyFill="1" applyBorder="1" applyAlignment="1">
      <alignment vertical="center"/>
    </xf>
    <xf numFmtId="0" fontId="16" fillId="0" borderId="27" xfId="50" applyFont="1" applyFill="1" applyBorder="1" applyAlignment="1">
      <alignment vertical="center"/>
    </xf>
    <xf numFmtId="0" fontId="20" fillId="0" borderId="27" xfId="50" applyFont="1" applyFill="1" applyBorder="1" applyAlignment="1">
      <alignment horizontal="center" vertical="center"/>
    </xf>
    <xf numFmtId="0" fontId="16" fillId="0" borderId="28" xfId="50" applyFont="1" applyFill="1" applyBorder="1" applyAlignment="1">
      <alignment vertical="center"/>
    </xf>
    <xf numFmtId="0" fontId="14" fillId="0" borderId="16" xfId="50" applyFont="1" applyFill="1" applyBorder="1" applyAlignment="1">
      <alignment horizontal="center" vertical="center"/>
    </xf>
    <xf numFmtId="0" fontId="16" fillId="0" borderId="16" xfId="50" applyFont="1" applyFill="1" applyBorder="1" applyAlignment="1">
      <alignment vertical="center"/>
    </xf>
    <xf numFmtId="58" fontId="20" fillId="0" borderId="16" xfId="50" applyNumberFormat="1" applyFont="1" applyFill="1" applyBorder="1" applyAlignment="1">
      <alignment horizontal="center" vertical="center"/>
    </xf>
    <xf numFmtId="0" fontId="20" fillId="0" borderId="16" xfId="50" applyFont="1" applyFill="1" applyBorder="1" applyAlignment="1">
      <alignment horizontal="center" vertical="center"/>
    </xf>
    <xf numFmtId="0" fontId="16" fillId="0" borderId="16" xfId="50" applyFont="1" applyFill="1" applyBorder="1" applyAlignment="1">
      <alignment horizontal="center" vertical="center"/>
    </xf>
    <xf numFmtId="0" fontId="16" fillId="0" borderId="28" xfId="50" applyFont="1" applyFill="1" applyBorder="1" applyAlignment="1">
      <alignment horizontal="left" vertical="center"/>
    </xf>
    <xf numFmtId="0" fontId="14" fillId="0" borderId="16" xfId="50" applyFont="1" applyFill="1" applyBorder="1" applyAlignment="1">
      <alignment horizontal="right" vertical="center"/>
    </xf>
    <xf numFmtId="0" fontId="16" fillId="0" borderId="16" xfId="50" applyFont="1" applyFill="1" applyBorder="1" applyAlignment="1">
      <alignment horizontal="left" vertical="center"/>
    </xf>
    <xf numFmtId="0" fontId="16" fillId="0" borderId="29" xfId="50" applyFont="1" applyFill="1" applyBorder="1" applyAlignment="1">
      <alignment vertical="center"/>
    </xf>
    <xf numFmtId="0" fontId="14" fillId="0" borderId="30" xfId="50" applyFont="1" applyFill="1" applyBorder="1" applyAlignment="1">
      <alignment horizontal="right" vertical="center"/>
    </xf>
    <xf numFmtId="0" fontId="16" fillId="0" borderId="30" xfId="50" applyFont="1" applyFill="1" applyBorder="1" applyAlignment="1">
      <alignment vertical="center"/>
    </xf>
    <xf numFmtId="0" fontId="20" fillId="0" borderId="30" xfId="50" applyFont="1" applyFill="1" applyBorder="1" applyAlignment="1">
      <alignment vertical="center"/>
    </xf>
    <xf numFmtId="0" fontId="20" fillId="0" borderId="30" xfId="50" applyFont="1" applyFill="1" applyBorder="1" applyAlignment="1">
      <alignment horizontal="left" vertical="center"/>
    </xf>
    <xf numFmtId="0" fontId="16" fillId="0" borderId="30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vertical="center"/>
    </xf>
    <xf numFmtId="0" fontId="20" fillId="0" borderId="0" xfId="50" applyFont="1" applyFill="1" applyBorder="1" applyAlignment="1">
      <alignment vertical="center"/>
    </xf>
    <xf numFmtId="0" fontId="20" fillId="0" borderId="0" xfId="50" applyFont="1" applyFill="1" applyAlignment="1">
      <alignment horizontal="left" vertical="center"/>
    </xf>
    <xf numFmtId="0" fontId="16" fillId="0" borderId="26" xfId="50" applyFont="1" applyFill="1" applyBorder="1" applyAlignment="1">
      <alignment vertical="center"/>
    </xf>
    <xf numFmtId="0" fontId="16" fillId="0" borderId="31" xfId="50" applyFont="1" applyFill="1" applyBorder="1" applyAlignment="1">
      <alignment horizontal="left" vertical="center"/>
    </xf>
    <xf numFmtId="0" fontId="16" fillId="0" borderId="32" xfId="50" applyFont="1" applyFill="1" applyBorder="1" applyAlignment="1">
      <alignment horizontal="left" vertical="center"/>
    </xf>
    <xf numFmtId="0" fontId="20" fillId="0" borderId="16" xfId="50" applyFont="1" applyFill="1" applyBorder="1" applyAlignment="1">
      <alignment horizontal="left" vertical="center"/>
    </xf>
    <xf numFmtId="0" fontId="20" fillId="0" borderId="16" xfId="50" applyFont="1" applyFill="1" applyBorder="1" applyAlignment="1">
      <alignment vertical="center"/>
    </xf>
    <xf numFmtId="0" fontId="20" fillId="0" borderId="33" xfId="50" applyFont="1" applyFill="1" applyBorder="1" applyAlignment="1">
      <alignment horizontal="center" vertical="center"/>
    </xf>
    <xf numFmtId="0" fontId="20" fillId="0" borderId="34" xfId="50" applyFont="1" applyFill="1" applyBorder="1" applyAlignment="1">
      <alignment horizontal="center" vertical="center"/>
    </xf>
    <xf numFmtId="0" fontId="15" fillId="0" borderId="35" xfId="50" applyFont="1" applyFill="1" applyBorder="1" applyAlignment="1">
      <alignment horizontal="left" vertical="center"/>
    </xf>
    <xf numFmtId="0" fontId="15" fillId="0" borderId="34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6" fillId="0" borderId="27" xfId="50" applyFont="1" applyFill="1" applyBorder="1" applyAlignment="1">
      <alignment horizontal="left" vertical="center"/>
    </xf>
    <xf numFmtId="0" fontId="20" fillId="0" borderId="28" xfId="50" applyFont="1" applyFill="1" applyBorder="1" applyAlignment="1">
      <alignment horizontal="left" vertical="center"/>
    </xf>
    <xf numFmtId="0" fontId="20" fillId="0" borderId="35" xfId="50" applyFont="1" applyFill="1" applyBorder="1" applyAlignment="1">
      <alignment horizontal="left" vertical="center"/>
    </xf>
    <xf numFmtId="0" fontId="20" fillId="0" borderId="34" xfId="50" applyFont="1" applyFill="1" applyBorder="1" applyAlignment="1">
      <alignment horizontal="left" vertical="center"/>
    </xf>
    <xf numFmtId="0" fontId="20" fillId="0" borderId="28" xfId="50" applyFont="1" applyFill="1" applyBorder="1" applyAlignment="1">
      <alignment horizontal="left" vertical="center" wrapText="1"/>
    </xf>
    <xf numFmtId="0" fontId="20" fillId="0" borderId="16" xfId="50" applyFont="1" applyFill="1" applyBorder="1" applyAlignment="1">
      <alignment horizontal="left" vertical="center" wrapText="1"/>
    </xf>
    <xf numFmtId="0" fontId="16" fillId="0" borderId="29" xfId="50" applyFont="1" applyFill="1" applyBorder="1" applyAlignment="1">
      <alignment horizontal="left" vertical="center"/>
    </xf>
    <xf numFmtId="0" fontId="18" fillId="0" borderId="30" xfId="50" applyFill="1" applyBorder="1" applyAlignment="1">
      <alignment horizontal="center" vertical="center"/>
    </xf>
    <xf numFmtId="0" fontId="16" fillId="0" borderId="36" xfId="50" applyFont="1" applyFill="1" applyBorder="1" applyAlignment="1">
      <alignment horizontal="center" vertical="center"/>
    </xf>
    <xf numFmtId="0" fontId="16" fillId="0" borderId="37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13" fillId="0" borderId="35" xfId="50" applyFont="1" applyFill="1" applyBorder="1" applyAlignment="1">
      <alignment horizontal="left" vertical="center"/>
    </xf>
    <xf numFmtId="0" fontId="20" fillId="0" borderId="38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left" vertical="center"/>
    </xf>
    <xf numFmtId="0" fontId="15" fillId="0" borderId="26" xfId="50" applyFont="1" applyFill="1" applyBorder="1" applyAlignment="1">
      <alignment horizontal="left" vertical="center"/>
    </xf>
    <xf numFmtId="0" fontId="15" fillId="0" borderId="27" xfId="50" applyFont="1" applyFill="1" applyBorder="1" applyAlignment="1">
      <alignment horizontal="left" vertical="center"/>
    </xf>
    <xf numFmtId="0" fontId="16" fillId="0" borderId="33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20" fillId="0" borderId="30" xfId="50" applyFont="1" applyFill="1" applyBorder="1" applyAlignment="1">
      <alignment horizontal="center" vertical="center"/>
    </xf>
    <xf numFmtId="58" fontId="20" fillId="0" borderId="30" xfId="50" applyNumberFormat="1" applyFont="1" applyFill="1" applyBorder="1" applyAlignment="1">
      <alignment vertical="center"/>
    </xf>
    <xf numFmtId="0" fontId="16" fillId="0" borderId="30" xfId="50" applyFont="1" applyFill="1" applyBorder="1" applyAlignment="1">
      <alignment horizontal="center" vertical="center"/>
    </xf>
    <xf numFmtId="0" fontId="20" fillId="0" borderId="41" xfId="50" applyFont="1" applyFill="1" applyBorder="1" applyAlignment="1">
      <alignment horizontal="center" vertical="center"/>
    </xf>
    <xf numFmtId="0" fontId="16" fillId="0" borderId="42" xfId="50" applyFont="1" applyFill="1" applyBorder="1" applyAlignment="1">
      <alignment horizontal="center" vertical="center"/>
    </xf>
    <xf numFmtId="0" fontId="20" fillId="0" borderId="42" xfId="50" applyFont="1" applyFill="1" applyBorder="1" applyAlignment="1">
      <alignment horizontal="left" vertical="center"/>
    </xf>
    <xf numFmtId="0" fontId="20" fillId="0" borderId="43" xfId="50" applyFont="1" applyFill="1" applyBorder="1" applyAlignment="1">
      <alignment horizontal="left" vertical="center"/>
    </xf>
    <xf numFmtId="0" fontId="16" fillId="0" borderId="44" xfId="50" applyFont="1" applyFill="1" applyBorder="1" applyAlignment="1">
      <alignment horizontal="left" vertical="center"/>
    </xf>
    <xf numFmtId="0" fontId="20" fillId="0" borderId="45" xfId="50" applyFont="1" applyFill="1" applyBorder="1" applyAlignment="1">
      <alignment horizontal="center" vertical="center"/>
    </xf>
    <xf numFmtId="0" fontId="15" fillId="0" borderId="45" xfId="50" applyFont="1" applyFill="1" applyBorder="1" applyAlignment="1">
      <alignment horizontal="left" vertical="center"/>
    </xf>
    <xf numFmtId="0" fontId="16" fillId="0" borderId="41" xfId="50" applyFont="1" applyFill="1" applyBorder="1" applyAlignment="1">
      <alignment horizontal="left" vertical="center"/>
    </xf>
    <xf numFmtId="0" fontId="16" fillId="0" borderId="42" xfId="50" applyFont="1" applyFill="1" applyBorder="1" applyAlignment="1">
      <alignment horizontal="left" vertical="center"/>
    </xf>
    <xf numFmtId="0" fontId="20" fillId="0" borderId="45" xfId="50" applyFont="1" applyFill="1" applyBorder="1" applyAlignment="1">
      <alignment horizontal="left" vertical="center"/>
    </xf>
    <xf numFmtId="0" fontId="20" fillId="0" borderId="42" xfId="50" applyFont="1" applyFill="1" applyBorder="1" applyAlignment="1">
      <alignment horizontal="left" vertical="center" wrapText="1"/>
    </xf>
    <xf numFmtId="0" fontId="18" fillId="0" borderId="43" xfId="50" applyFill="1" applyBorder="1" applyAlignment="1">
      <alignment horizontal="center" vertical="center"/>
    </xf>
    <xf numFmtId="0" fontId="18" fillId="0" borderId="45" xfId="50" applyFont="1" applyFill="1" applyBorder="1" applyAlignment="1">
      <alignment horizontal="left" vertical="center"/>
    </xf>
    <xf numFmtId="0" fontId="20" fillId="0" borderId="46" xfId="50" applyFont="1" applyFill="1" applyBorder="1" applyAlignment="1">
      <alignment horizontal="left" vertical="center"/>
    </xf>
    <xf numFmtId="0" fontId="15" fillId="0" borderId="41" xfId="50" applyFont="1" applyFill="1" applyBorder="1" applyAlignment="1">
      <alignment horizontal="left" vertical="center"/>
    </xf>
    <xf numFmtId="0" fontId="20" fillId="0" borderId="43" xfId="50" applyFont="1" applyFill="1" applyBorder="1" applyAlignment="1">
      <alignment horizontal="center" vertical="center"/>
    </xf>
    <xf numFmtId="0" fontId="21" fillId="3" borderId="0" xfId="51" applyFont="1" applyFill="1" applyAlignment="1"/>
    <xf numFmtId="0" fontId="22" fillId="3" borderId="0" xfId="51" applyFont="1" applyFill="1" applyBorder="1" applyAlignment="1">
      <alignment horizontal="center"/>
    </xf>
    <xf numFmtId="0" fontId="21" fillId="3" borderId="0" xfId="51" applyFont="1" applyFill="1" applyBorder="1" applyAlignment="1">
      <alignment horizontal="center"/>
    </xf>
    <xf numFmtId="0" fontId="22" fillId="3" borderId="9" xfId="50" applyFont="1" applyFill="1" applyBorder="1" applyAlignment="1">
      <alignment horizontal="left" vertical="center"/>
    </xf>
    <xf numFmtId="0" fontId="21" fillId="3" borderId="10" xfId="50" applyFont="1" applyFill="1" applyBorder="1" applyAlignment="1">
      <alignment horizontal="center" vertical="center"/>
    </xf>
    <xf numFmtId="0" fontId="22" fillId="3" borderId="10" xfId="50" applyFont="1" applyFill="1" applyBorder="1" applyAlignment="1">
      <alignment vertical="center"/>
    </xf>
    <xf numFmtId="0" fontId="21" fillId="3" borderId="10" xfId="51" applyFont="1" applyFill="1" applyBorder="1" applyAlignment="1">
      <alignment horizontal="center"/>
    </xf>
    <xf numFmtId="0" fontId="22" fillId="3" borderId="11" xfId="51" applyFont="1" applyFill="1" applyBorder="1" applyAlignment="1" applyProtection="1">
      <alignment horizontal="center" vertical="center"/>
    </xf>
    <xf numFmtId="0" fontId="22" fillId="3" borderId="2" xfId="51" applyFont="1" applyFill="1" applyBorder="1" applyAlignment="1">
      <alignment horizontal="center" vertical="center"/>
    </xf>
    <xf numFmtId="0" fontId="21" fillId="3" borderId="2" xfId="51" applyFont="1" applyFill="1" applyBorder="1" applyAlignment="1">
      <alignment horizontal="center"/>
    </xf>
    <xf numFmtId="176" fontId="23" fillId="0" borderId="2" xfId="0" applyNumberFormat="1" applyFont="1" applyFill="1" applyBorder="1" applyAlignment="1">
      <alignment horizontal="center"/>
    </xf>
    <xf numFmtId="176" fontId="24" fillId="0" borderId="2" xfId="0" applyNumberFormat="1" applyFont="1" applyFill="1" applyBorder="1" applyAlignment="1">
      <alignment horizontal="center" vertical="center"/>
    </xf>
    <xf numFmtId="0" fontId="21" fillId="3" borderId="12" xfId="51" applyFont="1" applyFill="1" applyBorder="1" applyAlignment="1"/>
    <xf numFmtId="49" fontId="21" fillId="3" borderId="13" xfId="51" applyNumberFormat="1" applyFont="1" applyFill="1" applyBorder="1" applyAlignment="1">
      <alignment horizontal="center"/>
    </xf>
    <xf numFmtId="49" fontId="21" fillId="3" borderId="13" xfId="51" applyNumberFormat="1" applyFont="1" applyFill="1" applyBorder="1" applyAlignment="1">
      <alignment horizontal="right"/>
    </xf>
    <xf numFmtId="49" fontId="21" fillId="3" borderId="13" xfId="51" applyNumberFormat="1" applyFont="1" applyFill="1" applyBorder="1" applyAlignment="1">
      <alignment horizontal="right" vertical="center"/>
    </xf>
    <xf numFmtId="49" fontId="21" fillId="3" borderId="14" xfId="51" applyNumberFormat="1" applyFont="1" applyFill="1" applyBorder="1" applyAlignment="1">
      <alignment horizontal="center"/>
    </xf>
    <xf numFmtId="0" fontId="21" fillId="3" borderId="18" xfId="51" applyFont="1" applyFill="1" applyBorder="1" applyAlignment="1">
      <alignment horizontal="center"/>
    </xf>
    <xf numFmtId="0" fontId="22" fillId="3" borderId="0" xfId="51" applyFont="1" applyFill="1" applyAlignment="1"/>
    <xf numFmtId="0" fontId="22" fillId="3" borderId="10" xfId="50" applyFont="1" applyFill="1" applyBorder="1" applyAlignment="1">
      <alignment horizontal="left" vertical="center"/>
    </xf>
    <xf numFmtId="0" fontId="21" fillId="3" borderId="19" xfId="50" applyFont="1" applyFill="1" applyBorder="1" applyAlignment="1">
      <alignment horizontal="center" vertical="center"/>
    </xf>
    <xf numFmtId="0" fontId="22" fillId="3" borderId="2" xfId="51" applyFont="1" applyFill="1" applyBorder="1" applyAlignment="1" applyProtection="1">
      <alignment horizontal="center" vertical="center"/>
    </xf>
    <xf numFmtId="0" fontId="22" fillId="3" borderId="20" xfId="51" applyFont="1" applyFill="1" applyBorder="1" applyAlignment="1" applyProtection="1">
      <alignment horizontal="center" vertical="center"/>
    </xf>
    <xf numFmtId="49" fontId="22" fillId="3" borderId="2" xfId="52" applyNumberFormat="1" applyFont="1" applyFill="1" applyBorder="1" applyAlignment="1">
      <alignment horizontal="center" vertical="center"/>
    </xf>
    <xf numFmtId="49" fontId="22" fillId="3" borderId="47" xfId="52" applyNumberFormat="1" applyFont="1" applyFill="1" applyBorder="1" applyAlignment="1">
      <alignment horizontal="center" vertical="center"/>
    </xf>
    <xf numFmtId="49" fontId="21" fillId="3" borderId="2" xfId="52" applyNumberFormat="1" applyFont="1" applyFill="1" applyBorder="1" applyAlignment="1">
      <alignment horizontal="center" vertical="center"/>
    </xf>
    <xf numFmtId="49" fontId="21" fillId="3" borderId="48" xfId="52" applyNumberFormat="1" applyFont="1" applyFill="1" applyBorder="1" applyAlignment="1">
      <alignment horizontal="center" vertical="center"/>
    </xf>
    <xf numFmtId="49" fontId="21" fillId="3" borderId="49" xfId="52" applyNumberFormat="1" applyFont="1" applyFill="1" applyBorder="1" applyAlignment="1">
      <alignment horizontal="center" vertical="center"/>
    </xf>
    <xf numFmtId="49" fontId="22" fillId="3" borderId="49" xfId="52" applyNumberFormat="1" applyFont="1" applyFill="1" applyBorder="1" applyAlignment="1">
      <alignment horizontal="center" vertical="center"/>
    </xf>
    <xf numFmtId="49" fontId="21" fillId="3" borderId="22" xfId="51" applyNumberFormat="1" applyFont="1" applyFill="1" applyBorder="1" applyAlignment="1">
      <alignment horizontal="center"/>
    </xf>
    <xf numFmtId="49" fontId="21" fillId="3" borderId="23" xfId="51" applyNumberFormat="1" applyFont="1" applyFill="1" applyBorder="1" applyAlignment="1">
      <alignment horizontal="center"/>
    </xf>
    <xf numFmtId="49" fontId="21" fillId="3" borderId="23" xfId="52" applyNumberFormat="1" applyFont="1" applyFill="1" applyBorder="1" applyAlignment="1">
      <alignment horizontal="center" vertical="center"/>
    </xf>
    <xf numFmtId="49" fontId="21" fillId="3" borderId="50" xfId="51" applyNumberFormat="1" applyFont="1" applyFill="1" applyBorder="1" applyAlignment="1">
      <alignment horizontal="center"/>
    </xf>
    <xf numFmtId="14" fontId="22" fillId="3" borderId="0" xfId="51" applyNumberFormat="1" applyFont="1" applyFill="1" applyAlignment="1"/>
    <xf numFmtId="0" fontId="18" fillId="0" borderId="0" xfId="50" applyFont="1" applyBorder="1" applyAlignment="1">
      <alignment horizontal="left" vertical="center"/>
    </xf>
    <xf numFmtId="0" fontId="18" fillId="0" borderId="0" xfId="50" applyFont="1" applyAlignment="1">
      <alignment horizontal="left" vertical="center"/>
    </xf>
    <xf numFmtId="0" fontId="25" fillId="0" borderId="25" xfId="50" applyFont="1" applyBorder="1" applyAlignment="1">
      <alignment horizontal="center" vertical="top"/>
    </xf>
    <xf numFmtId="0" fontId="13" fillId="0" borderId="51" xfId="50" applyFont="1" applyBorder="1" applyAlignment="1">
      <alignment horizontal="left" vertical="center"/>
    </xf>
    <xf numFmtId="0" fontId="14" fillId="0" borderId="52" xfId="50" applyFont="1" applyBorder="1" applyAlignment="1">
      <alignment horizontal="center" vertical="center"/>
    </xf>
    <xf numFmtId="0" fontId="13" fillId="0" borderId="52" xfId="50" applyFont="1" applyBorder="1" applyAlignment="1">
      <alignment horizontal="center" vertical="center"/>
    </xf>
    <xf numFmtId="0" fontId="15" fillId="0" borderId="52" xfId="50" applyFont="1" applyBorder="1" applyAlignment="1">
      <alignment horizontal="left" vertical="center"/>
    </xf>
    <xf numFmtId="0" fontId="15" fillId="0" borderId="26" xfId="50" applyFont="1" applyBorder="1" applyAlignment="1">
      <alignment horizontal="center" vertical="center"/>
    </xf>
    <xf numFmtId="0" fontId="15" fillId="0" borderId="27" xfId="50" applyFont="1" applyBorder="1" applyAlignment="1">
      <alignment horizontal="center" vertical="center"/>
    </xf>
    <xf numFmtId="0" fontId="15" fillId="0" borderId="41" xfId="50" applyFont="1" applyBorder="1" applyAlignment="1">
      <alignment horizontal="center" vertical="center"/>
    </xf>
    <xf numFmtId="0" fontId="13" fillId="0" borderId="26" xfId="50" applyFont="1" applyBorder="1" applyAlignment="1">
      <alignment horizontal="center" vertical="center"/>
    </xf>
    <xf numFmtId="0" fontId="13" fillId="0" borderId="27" xfId="50" applyFont="1" applyBorder="1" applyAlignment="1">
      <alignment horizontal="center" vertical="center"/>
    </xf>
    <xf numFmtId="0" fontId="13" fillId="0" borderId="41" xfId="50" applyFont="1" applyBorder="1" applyAlignment="1">
      <alignment horizontal="center" vertical="center"/>
    </xf>
    <xf numFmtId="0" fontId="15" fillId="0" borderId="28" xfId="50" applyFont="1" applyBorder="1" applyAlignment="1">
      <alignment horizontal="left" vertical="center"/>
    </xf>
    <xf numFmtId="0" fontId="14" fillId="0" borderId="16" xfId="50" applyFont="1" applyBorder="1" applyAlignment="1">
      <alignment horizontal="left" vertical="center"/>
    </xf>
    <xf numFmtId="0" fontId="14" fillId="0" borderId="42" xfId="50" applyFont="1" applyBorder="1" applyAlignment="1">
      <alignment horizontal="left" vertical="center"/>
    </xf>
    <xf numFmtId="0" fontId="15" fillId="0" borderId="16" xfId="50" applyFont="1" applyBorder="1" applyAlignment="1">
      <alignment horizontal="left" vertical="center"/>
    </xf>
    <xf numFmtId="14" fontId="14" fillId="0" borderId="16" xfId="50" applyNumberFormat="1" applyFont="1" applyBorder="1" applyAlignment="1">
      <alignment horizontal="center" vertical="center"/>
    </xf>
    <xf numFmtId="14" fontId="14" fillId="0" borderId="42" xfId="50" applyNumberFormat="1" applyFont="1" applyBorder="1" applyAlignment="1">
      <alignment horizontal="center" vertical="center"/>
    </xf>
    <xf numFmtId="0" fontId="15" fillId="0" borderId="28" xfId="50" applyFont="1" applyBorder="1" applyAlignment="1">
      <alignment vertical="center"/>
    </xf>
    <xf numFmtId="0" fontId="14" fillId="0" borderId="16" xfId="50" applyFont="1" applyBorder="1" applyAlignment="1">
      <alignment vertical="center"/>
    </xf>
    <xf numFmtId="0" fontId="14" fillId="0" borderId="42" xfId="50" applyFont="1" applyBorder="1" applyAlignment="1">
      <alignment vertical="center"/>
    </xf>
    <xf numFmtId="0" fontId="15" fillId="0" borderId="16" xfId="50" applyFont="1" applyBorder="1" applyAlignment="1">
      <alignment vertical="center"/>
    </xf>
    <xf numFmtId="0" fontId="14" fillId="0" borderId="33" xfId="50" applyFont="1" applyBorder="1" applyAlignment="1">
      <alignment horizontal="left" vertical="center"/>
    </xf>
    <xf numFmtId="0" fontId="14" fillId="0" borderId="45" xfId="50" applyFont="1" applyBorder="1" applyAlignment="1">
      <alignment horizontal="left" vertical="center"/>
    </xf>
    <xf numFmtId="0" fontId="18" fillId="0" borderId="16" xfId="50" applyFont="1" applyBorder="1" applyAlignment="1">
      <alignment vertical="center"/>
    </xf>
    <xf numFmtId="0" fontId="26" fillId="0" borderId="29" xfId="50" applyFont="1" applyBorder="1" applyAlignment="1">
      <alignment vertical="center"/>
    </xf>
    <xf numFmtId="0" fontId="14" fillId="0" borderId="30" xfId="50" applyFont="1" applyBorder="1" applyAlignment="1">
      <alignment horizontal="center" vertical="center"/>
    </xf>
    <xf numFmtId="0" fontId="14" fillId="0" borderId="43" xfId="50" applyFont="1" applyBorder="1" applyAlignment="1">
      <alignment horizontal="center" vertical="center"/>
    </xf>
    <xf numFmtId="0" fontId="15" fillId="0" borderId="29" xfId="50" applyFont="1" applyBorder="1" applyAlignment="1">
      <alignment horizontal="left" vertical="center"/>
    </xf>
    <xf numFmtId="0" fontId="15" fillId="0" borderId="30" xfId="50" applyFont="1" applyBorder="1" applyAlignment="1">
      <alignment horizontal="left" vertical="center"/>
    </xf>
    <xf numFmtId="14" fontId="14" fillId="0" borderId="30" xfId="50" applyNumberFormat="1" applyFont="1" applyBorder="1" applyAlignment="1">
      <alignment horizontal="center" vertical="center"/>
    </xf>
    <xf numFmtId="14" fontId="14" fillId="0" borderId="43" xfId="50" applyNumberFormat="1" applyFont="1" applyBorder="1" applyAlignment="1">
      <alignment horizontal="center" vertical="center"/>
    </xf>
    <xf numFmtId="0" fontId="15" fillId="0" borderId="53" xfId="50" applyFont="1" applyBorder="1" applyAlignment="1">
      <alignment horizontal="left" vertical="center"/>
    </xf>
    <xf numFmtId="0" fontId="15" fillId="0" borderId="36" xfId="50" applyFont="1" applyBorder="1" applyAlignment="1">
      <alignment horizontal="left" vertical="center"/>
    </xf>
    <xf numFmtId="0" fontId="13" fillId="0" borderId="54" xfId="50" applyFont="1" applyBorder="1" applyAlignment="1">
      <alignment horizontal="left" vertical="center"/>
    </xf>
    <xf numFmtId="0" fontId="13" fillId="0" borderId="55" xfId="50" applyFont="1" applyBorder="1" applyAlignment="1">
      <alignment horizontal="left" vertical="center"/>
    </xf>
    <xf numFmtId="0" fontId="15" fillId="0" borderId="56" xfId="50" applyFont="1" applyBorder="1" applyAlignment="1">
      <alignment vertical="center"/>
    </xf>
    <xf numFmtId="0" fontId="18" fillId="0" borderId="57" xfId="50" applyFont="1" applyBorder="1" applyAlignment="1">
      <alignment horizontal="left" vertical="center"/>
    </xf>
    <xf numFmtId="0" fontId="14" fillId="0" borderId="57" xfId="50" applyFont="1" applyBorder="1" applyAlignment="1">
      <alignment horizontal="left" vertical="center"/>
    </xf>
    <xf numFmtId="0" fontId="18" fillId="0" borderId="57" xfId="50" applyFont="1" applyBorder="1" applyAlignment="1">
      <alignment vertical="center"/>
    </xf>
    <xf numFmtId="0" fontId="15" fillId="0" borderId="57" xfId="50" applyFont="1" applyBorder="1" applyAlignment="1">
      <alignment vertical="center"/>
    </xf>
    <xf numFmtId="0" fontId="18" fillId="0" borderId="16" xfId="50" applyFont="1" applyBorder="1" applyAlignment="1">
      <alignment horizontal="left" vertical="center"/>
    </xf>
    <xf numFmtId="0" fontId="15" fillId="0" borderId="56" xfId="50" applyFont="1" applyBorder="1" applyAlignment="1">
      <alignment horizontal="center" vertical="center"/>
    </xf>
    <xf numFmtId="0" fontId="14" fillId="0" borderId="57" xfId="50" applyFont="1" applyBorder="1" applyAlignment="1">
      <alignment horizontal="center" vertical="center"/>
    </xf>
    <xf numFmtId="0" fontId="15" fillId="0" borderId="57" xfId="50" applyFont="1" applyBorder="1" applyAlignment="1">
      <alignment horizontal="center" vertical="center"/>
    </xf>
    <xf numFmtId="0" fontId="18" fillId="0" borderId="57" xfId="50" applyFont="1" applyBorder="1" applyAlignment="1">
      <alignment horizontal="center" vertical="center"/>
    </xf>
    <xf numFmtId="0" fontId="15" fillId="0" borderId="28" xfId="50" applyFont="1" applyBorder="1" applyAlignment="1">
      <alignment horizontal="center" vertical="center"/>
    </xf>
    <xf numFmtId="0" fontId="14" fillId="0" borderId="16" xfId="50" applyFont="1" applyBorder="1" applyAlignment="1">
      <alignment horizontal="center" vertical="center"/>
    </xf>
    <xf numFmtId="0" fontId="15" fillId="0" borderId="16" xfId="50" applyFont="1" applyBorder="1" applyAlignment="1">
      <alignment horizontal="center" vertical="center"/>
    </xf>
    <xf numFmtId="0" fontId="18" fillId="0" borderId="16" xfId="50" applyFont="1" applyBorder="1" applyAlignment="1">
      <alignment horizontal="center" vertical="center"/>
    </xf>
    <xf numFmtId="0" fontId="15" fillId="0" borderId="38" xfId="50" applyFont="1" applyBorder="1" applyAlignment="1">
      <alignment horizontal="left" vertical="center" wrapText="1"/>
    </xf>
    <xf numFmtId="0" fontId="15" fillId="0" borderId="39" xfId="50" applyFont="1" applyBorder="1" applyAlignment="1">
      <alignment horizontal="left" vertical="center" wrapText="1"/>
    </xf>
    <xf numFmtId="0" fontId="15" fillId="0" borderId="56" xfId="50" applyFont="1" applyBorder="1" applyAlignment="1">
      <alignment horizontal="left" vertical="center"/>
    </xf>
    <xf numFmtId="0" fontId="15" fillId="0" borderId="57" xfId="50" applyFont="1" applyBorder="1" applyAlignment="1">
      <alignment horizontal="left" vertical="center"/>
    </xf>
    <xf numFmtId="0" fontId="27" fillId="0" borderId="58" xfId="50" applyFont="1" applyBorder="1" applyAlignment="1">
      <alignment horizontal="left" vertical="center" wrapText="1"/>
    </xf>
    <xf numFmtId="0" fontId="14" fillId="0" borderId="28" xfId="50" applyFont="1" applyBorder="1" applyAlignment="1">
      <alignment horizontal="left" vertical="center"/>
    </xf>
    <xf numFmtId="9" fontId="14" fillId="0" borderId="16" xfId="50" applyNumberFormat="1" applyFont="1" applyBorder="1" applyAlignment="1">
      <alignment horizontal="center" vertical="center"/>
    </xf>
    <xf numFmtId="0" fontId="13" fillId="0" borderId="54" xfId="0" applyFont="1" applyBorder="1" applyAlignment="1">
      <alignment horizontal="left" vertical="center"/>
    </xf>
    <xf numFmtId="0" fontId="13" fillId="0" borderId="55" xfId="0" applyFont="1" applyBorder="1" applyAlignment="1">
      <alignment horizontal="left" vertical="center"/>
    </xf>
    <xf numFmtId="9" fontId="14" fillId="0" borderId="37" xfId="50" applyNumberFormat="1" applyFont="1" applyBorder="1" applyAlignment="1">
      <alignment horizontal="left" vertical="center"/>
    </xf>
    <xf numFmtId="9" fontId="14" fillId="0" borderId="32" xfId="50" applyNumberFormat="1" applyFont="1" applyBorder="1" applyAlignment="1">
      <alignment horizontal="left" vertical="center"/>
    </xf>
    <xf numFmtId="9" fontId="14" fillId="0" borderId="38" xfId="50" applyNumberFormat="1" applyFont="1" applyBorder="1" applyAlignment="1">
      <alignment horizontal="left" vertical="center"/>
    </xf>
    <xf numFmtId="9" fontId="14" fillId="0" borderId="39" xfId="50" applyNumberFormat="1" applyFont="1" applyBorder="1" applyAlignment="1">
      <alignment horizontal="left" vertical="center"/>
    </xf>
    <xf numFmtId="0" fontId="16" fillId="0" borderId="56" xfId="50" applyFont="1" applyFill="1" applyBorder="1" applyAlignment="1">
      <alignment horizontal="left" vertical="center"/>
    </xf>
    <xf numFmtId="0" fontId="16" fillId="0" borderId="57" xfId="50" applyFont="1" applyFill="1" applyBorder="1" applyAlignment="1">
      <alignment horizontal="left" vertical="center"/>
    </xf>
    <xf numFmtId="0" fontId="16" fillId="0" borderId="59" xfId="50" applyFont="1" applyFill="1" applyBorder="1" applyAlignment="1">
      <alignment horizontal="left" vertical="center"/>
    </xf>
    <xf numFmtId="0" fontId="16" fillId="0" borderId="39" xfId="50" applyFont="1" applyFill="1" applyBorder="1" applyAlignment="1">
      <alignment horizontal="left" vertical="center"/>
    </xf>
    <xf numFmtId="0" fontId="13" fillId="0" borderId="36" xfId="50" applyFont="1" applyFill="1" applyBorder="1" applyAlignment="1">
      <alignment horizontal="left" vertical="center"/>
    </xf>
    <xf numFmtId="0" fontId="28" fillId="0" borderId="60" xfId="50" applyFont="1" applyFill="1" applyBorder="1" applyAlignment="1">
      <alignment horizontal="left" vertical="center"/>
    </xf>
    <xf numFmtId="0" fontId="28" fillId="0" borderId="61" xfId="50" applyFont="1" applyFill="1" applyBorder="1" applyAlignment="1">
      <alignment horizontal="left" vertical="center"/>
    </xf>
    <xf numFmtId="0" fontId="28" fillId="0" borderId="35" xfId="50" applyFont="1" applyFill="1" applyBorder="1" applyAlignment="1">
      <alignment horizontal="left" vertical="center"/>
    </xf>
    <xf numFmtId="0" fontId="28" fillId="0" borderId="34" xfId="50" applyFont="1" applyFill="1" applyBorder="1" applyAlignment="1">
      <alignment horizontal="left" vertical="center"/>
    </xf>
    <xf numFmtId="0" fontId="14" fillId="0" borderId="35" xfId="50" applyFont="1" applyFill="1" applyBorder="1" applyAlignment="1">
      <alignment horizontal="left" vertical="center"/>
    </xf>
    <xf numFmtId="0" fontId="14" fillId="0" borderId="34" xfId="50" applyFont="1" applyFill="1" applyBorder="1" applyAlignment="1">
      <alignment horizontal="left" vertical="center"/>
    </xf>
    <xf numFmtId="0" fontId="15" fillId="0" borderId="38" xfId="50" applyFont="1" applyFill="1" applyBorder="1" applyAlignment="1">
      <alignment horizontal="left" vertical="center"/>
    </xf>
    <xf numFmtId="0" fontId="15" fillId="0" borderId="39" xfId="50" applyFont="1" applyFill="1" applyBorder="1" applyAlignment="1">
      <alignment horizontal="left" vertical="center"/>
    </xf>
    <xf numFmtId="0" fontId="14" fillId="0" borderId="60" xfId="50" applyFont="1" applyFill="1" applyBorder="1" applyAlignment="1">
      <alignment horizontal="left" vertical="center"/>
    </xf>
    <xf numFmtId="0" fontId="14" fillId="0" borderId="61" xfId="50" applyFont="1" applyFill="1" applyBorder="1" applyAlignment="1">
      <alignment horizontal="left" vertical="center"/>
    </xf>
    <xf numFmtId="0" fontId="13" fillId="0" borderId="51" xfId="50" applyFont="1" applyBorder="1" applyAlignment="1">
      <alignment vertical="center"/>
    </xf>
    <xf numFmtId="0" fontId="23" fillId="0" borderId="55" xfId="50" applyFont="1" applyBorder="1" applyAlignment="1">
      <alignment horizontal="center" vertical="center"/>
    </xf>
    <xf numFmtId="0" fontId="13" fillId="0" borderId="52" xfId="50" applyFont="1" applyBorder="1" applyAlignment="1">
      <alignment vertical="center"/>
    </xf>
    <xf numFmtId="0" fontId="14" fillId="0" borderId="62" xfId="50" applyFont="1" applyBorder="1" applyAlignment="1">
      <alignment vertical="center"/>
    </xf>
    <xf numFmtId="0" fontId="13" fillId="0" borderId="62" xfId="50" applyFont="1" applyBorder="1" applyAlignment="1">
      <alignment vertical="center"/>
    </xf>
    <xf numFmtId="58" fontId="18" fillId="0" borderId="52" xfId="50" applyNumberFormat="1" applyFont="1" applyBorder="1" applyAlignment="1">
      <alignment vertical="center"/>
    </xf>
    <xf numFmtId="0" fontId="13" fillId="0" borderId="36" xfId="50" applyFont="1" applyBorder="1" applyAlignment="1">
      <alignment horizontal="center" vertical="center"/>
    </xf>
    <xf numFmtId="0" fontId="14" fillId="0" borderId="53" xfId="50" applyFont="1" applyFill="1" applyBorder="1" applyAlignment="1">
      <alignment horizontal="left" vertical="center"/>
    </xf>
    <xf numFmtId="0" fontId="14" fillId="0" borderId="36" xfId="50" applyFont="1" applyFill="1" applyBorder="1" applyAlignment="1">
      <alignment horizontal="left" vertical="center"/>
    </xf>
    <xf numFmtId="0" fontId="18" fillId="0" borderId="62" xfId="50" applyFont="1" applyBorder="1" applyAlignment="1">
      <alignment vertical="center"/>
    </xf>
    <xf numFmtId="0" fontId="18" fillId="0" borderId="52" xfId="50" applyFont="1" applyBorder="1" applyAlignment="1">
      <alignment horizontal="center" vertical="center"/>
    </xf>
    <xf numFmtId="0" fontId="18" fillId="0" borderId="63" xfId="50" applyFont="1" applyBorder="1" applyAlignment="1">
      <alignment horizontal="center" vertical="center"/>
    </xf>
    <xf numFmtId="0" fontId="14" fillId="0" borderId="30" xfId="50" applyFont="1" applyBorder="1" applyAlignment="1">
      <alignment horizontal="left" vertical="center"/>
    </xf>
    <xf numFmtId="0" fontId="14" fillId="0" borderId="43" xfId="50" applyFont="1" applyBorder="1" applyAlignment="1">
      <alignment horizontal="left" vertical="center"/>
    </xf>
    <xf numFmtId="0" fontId="15" fillId="0" borderId="64" xfId="50" applyFont="1" applyBorder="1" applyAlignment="1">
      <alignment horizontal="left" vertical="center"/>
    </xf>
    <xf numFmtId="0" fontId="13" fillId="0" borderId="65" xfId="50" applyFont="1" applyBorder="1" applyAlignment="1">
      <alignment horizontal="left" vertical="center"/>
    </xf>
    <xf numFmtId="0" fontId="14" fillId="0" borderId="66" xfId="50" applyFont="1" applyBorder="1" applyAlignment="1">
      <alignment horizontal="left" vertical="center"/>
    </xf>
    <xf numFmtId="0" fontId="15" fillId="0" borderId="43" xfId="50" applyFont="1" applyBorder="1" applyAlignment="1">
      <alignment horizontal="left" vertical="center"/>
    </xf>
    <xf numFmtId="0" fontId="15" fillId="0" borderId="0" xfId="50" applyFont="1" applyBorder="1" applyAlignment="1">
      <alignment vertical="center"/>
    </xf>
    <xf numFmtId="0" fontId="15" fillId="0" borderId="46" xfId="50" applyFont="1" applyBorder="1" applyAlignment="1">
      <alignment horizontal="left" vertical="center" wrapText="1"/>
    </xf>
    <xf numFmtId="0" fontId="15" fillId="0" borderId="66" xfId="50" applyFont="1" applyBorder="1" applyAlignment="1">
      <alignment horizontal="left" vertical="center"/>
    </xf>
    <xf numFmtId="0" fontId="16" fillId="0" borderId="42" xfId="50" applyFont="1" applyBorder="1" applyAlignment="1">
      <alignment horizontal="left" vertical="center"/>
    </xf>
    <xf numFmtId="0" fontId="29" fillId="0" borderId="42" xfId="50" applyFont="1" applyBorder="1" applyAlignment="1">
      <alignment horizontal="left" vertical="center" wrapText="1"/>
    </xf>
    <xf numFmtId="0" fontId="29" fillId="0" borderId="42" xfId="50" applyFont="1" applyBorder="1" applyAlignment="1">
      <alignment horizontal="left" vertical="center"/>
    </xf>
    <xf numFmtId="0" fontId="20" fillId="0" borderId="42" xfId="50" applyFont="1" applyBorder="1" applyAlignment="1">
      <alignment horizontal="left" vertical="center"/>
    </xf>
    <xf numFmtId="0" fontId="13" fillId="0" borderId="65" xfId="0" applyFont="1" applyBorder="1" applyAlignment="1">
      <alignment horizontal="left" vertical="center"/>
    </xf>
    <xf numFmtId="9" fontId="14" fillId="0" borderId="44" xfId="50" applyNumberFormat="1" applyFont="1" applyBorder="1" applyAlignment="1">
      <alignment horizontal="left" vertical="center"/>
    </xf>
    <xf numFmtId="9" fontId="14" fillId="0" borderId="46" xfId="50" applyNumberFormat="1" applyFont="1" applyBorder="1" applyAlignment="1">
      <alignment horizontal="left" vertical="center"/>
    </xf>
    <xf numFmtId="0" fontId="16" fillId="0" borderId="66" xfId="50" applyFont="1" applyFill="1" applyBorder="1" applyAlignment="1">
      <alignment horizontal="left" vertical="center"/>
    </xf>
    <xf numFmtId="0" fontId="16" fillId="0" borderId="46" xfId="50" applyFont="1" applyFill="1" applyBorder="1" applyAlignment="1">
      <alignment horizontal="left" vertical="center"/>
    </xf>
    <xf numFmtId="0" fontId="28" fillId="0" borderId="67" xfId="50" applyFont="1" applyFill="1" applyBorder="1" applyAlignment="1">
      <alignment horizontal="left" vertical="center"/>
    </xf>
    <xf numFmtId="0" fontId="28" fillId="0" borderId="45" xfId="50" applyFont="1" applyFill="1" applyBorder="1" applyAlignment="1">
      <alignment horizontal="left" vertical="center"/>
    </xf>
    <xf numFmtId="0" fontId="14" fillId="0" borderId="45" xfId="50" applyFont="1" applyFill="1" applyBorder="1" applyAlignment="1">
      <alignment horizontal="left" vertical="center"/>
    </xf>
    <xf numFmtId="0" fontId="15" fillId="0" borderId="46" xfId="50" applyFont="1" applyFill="1" applyBorder="1" applyAlignment="1">
      <alignment horizontal="left" vertical="center"/>
    </xf>
    <xf numFmtId="0" fontId="14" fillId="0" borderId="67" xfId="50" applyFont="1" applyFill="1" applyBorder="1" applyAlignment="1">
      <alignment horizontal="left" vertical="center"/>
    </xf>
    <xf numFmtId="0" fontId="13" fillId="0" borderId="68" xfId="50" applyFont="1" applyBorder="1" applyAlignment="1">
      <alignment horizontal="center" vertical="center"/>
    </xf>
    <xf numFmtId="0" fontId="14" fillId="0" borderId="62" xfId="50" applyFont="1" applyBorder="1" applyAlignment="1">
      <alignment horizontal="center" vertical="center"/>
    </xf>
    <xf numFmtId="0" fontId="14" fillId="0" borderId="64" xfId="50" applyFont="1" applyBorder="1" applyAlignment="1">
      <alignment horizontal="center" vertical="center"/>
    </xf>
    <xf numFmtId="0" fontId="14" fillId="0" borderId="64" xfId="50" applyFont="1" applyFill="1" applyBorder="1" applyAlignment="1">
      <alignment horizontal="left" vertical="center"/>
    </xf>
    <xf numFmtId="0" fontId="30" fillId="0" borderId="69" xfId="0" applyFont="1" applyBorder="1" applyAlignment="1">
      <alignment horizontal="center" vertical="center" wrapText="1"/>
    </xf>
    <xf numFmtId="0" fontId="30" fillId="0" borderId="70" xfId="0" applyFont="1" applyBorder="1" applyAlignment="1">
      <alignment horizontal="center" vertical="center" wrapText="1"/>
    </xf>
    <xf numFmtId="0" fontId="31" fillId="0" borderId="71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71" xfId="0" applyBorder="1"/>
    <xf numFmtId="0" fontId="0" fillId="4" borderId="2" xfId="0" applyFill="1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5" borderId="0" xfId="0" applyFill="1"/>
    <xf numFmtId="0" fontId="30" fillId="0" borderId="74" xfId="0" applyFont="1" applyBorder="1" applyAlignment="1">
      <alignment horizontal="center" vertical="center" wrapText="1"/>
    </xf>
    <xf numFmtId="0" fontId="31" fillId="0" borderId="75" xfId="0" applyFont="1" applyBorder="1" applyAlignment="1">
      <alignment horizontal="center" vertical="center"/>
    </xf>
    <xf numFmtId="0" fontId="31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314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95250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106025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590550</xdr:colOff>
          <xdr:row>12</xdr:row>
          <xdr:rowOff>57150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257425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19175" y="23145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590550</xdr:colOff>
          <xdr:row>12</xdr:row>
          <xdr:rowOff>57150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257425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1336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10602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21336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171450</xdr:rowOff>
        </xdr:from>
        <xdr:to>
          <xdr:col>6</xdr:col>
          <xdr:colOff>590550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11455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590550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314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19175" y="21336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43775" y="21336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57150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2057400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314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590550</xdr:colOff>
          <xdr:row>16</xdr:row>
          <xdr:rowOff>19050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670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590550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48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2385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590550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0575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2385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81475" y="3057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590550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2385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590550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0575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590550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2385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238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590550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30575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3057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628650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314450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628650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5240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628650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104900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47725"/>
              <a:ext cx="39052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</xdr:row>
          <xdr:rowOff>171450</xdr:rowOff>
        </xdr:from>
        <xdr:to>
          <xdr:col>9</xdr:col>
          <xdr:colOff>609600</xdr:colOff>
          <xdr:row>3</xdr:row>
          <xdr:rowOff>200025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47700"/>
              <a:ext cx="4000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133350</xdr:rowOff>
        </xdr:from>
        <xdr:to>
          <xdr:col>10</xdr:col>
          <xdr:colOff>581025</xdr:colOff>
          <xdr:row>3</xdr:row>
          <xdr:rowOff>190500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9600"/>
              <a:ext cx="39052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590550</xdr:colOff>
          <xdr:row>4</xdr:row>
          <xdr:rowOff>200025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838200"/>
              <a:ext cx="39052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1049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3144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5240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955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19175" y="24955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4955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590550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495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495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590550</xdr:colOff>
          <xdr:row>45</xdr:row>
          <xdr:rowOff>19050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18210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590550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35355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590550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35355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590550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1725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628650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35355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17257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72050" y="9353550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72050" y="917257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590550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35355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935355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17257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917257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35355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17257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35355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17257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133350</xdr:rowOff>
        </xdr:from>
        <xdr:to>
          <xdr:col>10</xdr:col>
          <xdr:colOff>590550</xdr:colOff>
          <xdr:row>13</xdr:row>
          <xdr:rowOff>57150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447925"/>
              <a:ext cx="39052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43775" y="2495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314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1336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35355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590550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972300"/>
              <a:ext cx="390525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590550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97230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1123950</xdr:colOff>
      <xdr:row>11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07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1123950</xdr:colOff>
      <xdr:row>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259842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1123950</xdr:colOff>
      <xdr:row>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259842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1123950</xdr:colOff>
      <xdr:row>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96799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1123950</xdr:colOff>
      <xdr:row>11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07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3</xdr:row>
      <xdr:rowOff>6350</xdr:rowOff>
    </xdr:from>
    <xdr:to>
      <xdr:col>1</xdr:col>
      <xdr:colOff>0</xdr:colOff>
      <xdr:row>5</xdr:row>
      <xdr:rowOff>0</xdr:rowOff>
    </xdr:to>
    <xdr:cxnSp>
      <xdr:nvCxnSpPr>
        <xdr:cNvPr id="12" name="直接连接符 11"/>
        <xdr:cNvCxnSpPr/>
      </xdr:nvCxnSpPr>
      <xdr:spPr>
        <a:xfrm>
          <a:off x="0" y="1126490"/>
          <a:ext cx="1304925" cy="73279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3</xdr:row>
      <xdr:rowOff>19050</xdr:rowOff>
    </xdr:from>
    <xdr:to>
      <xdr:col>1</xdr:col>
      <xdr:colOff>28575</xdr:colOff>
      <xdr:row>5</xdr:row>
      <xdr:rowOff>9525</xdr:rowOff>
    </xdr:to>
    <xdr:sp>
      <xdr:nvSpPr>
        <xdr:cNvPr id="13" name="直接连接符 6"/>
        <xdr:cNvSpPr>
          <a:spLocks noChangeShapeType="1"/>
        </xdr:cNvSpPr>
      </xdr:nvSpPr>
      <xdr:spPr>
        <a:xfrm>
          <a:off x="28575" y="1139190"/>
          <a:ext cx="1304925" cy="72961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3100" y="216217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171450</xdr:rowOff>
        </xdr:from>
        <xdr:to>
          <xdr:col>2</xdr:col>
          <xdr:colOff>19050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90625" y="1419225"/>
              <a:ext cx="409575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438150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2015" y="741235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476250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9340" y="741235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9990" y="742188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5765" y="2162175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3490" y="2038350"/>
              <a:ext cx="62865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3490" y="2219325"/>
              <a:ext cx="628650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5765" y="252412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3490" y="2428875"/>
              <a:ext cx="6286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01940" y="2028825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01940" y="2219325"/>
              <a:ext cx="352425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4690" y="252412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01940" y="2362200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11340" y="10668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1144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1144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3100" y="1619250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0325" y="1628775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0325" y="1809750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308610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572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30065" y="1438275"/>
              <a:ext cx="3524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628650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4690" y="216217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4690" y="2343150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11440" y="10668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1134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1134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152400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33475" y="2314575"/>
              <a:ext cx="5238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2600" y="4152900"/>
              <a:ext cx="1028700" cy="590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3100" y="2314575"/>
              <a:ext cx="790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23950" y="2524125"/>
              <a:ext cx="6381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286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6715" y="2324100"/>
              <a:ext cx="6953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00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3</xdr:row>
      <xdr:rowOff>6350</xdr:rowOff>
    </xdr:from>
    <xdr:to>
      <xdr:col>1</xdr:col>
      <xdr:colOff>0</xdr:colOff>
      <xdr:row>5</xdr:row>
      <xdr:rowOff>0</xdr:rowOff>
    </xdr:to>
    <xdr:cxnSp>
      <xdr:nvCxnSpPr>
        <xdr:cNvPr id="12" name="直接连接符 11"/>
        <xdr:cNvCxnSpPr/>
      </xdr:nvCxnSpPr>
      <xdr:spPr>
        <a:xfrm>
          <a:off x="0" y="1126490"/>
          <a:ext cx="1304925" cy="73279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635</xdr:colOff>
      <xdr:row>3</xdr:row>
      <xdr:rowOff>19050</xdr:rowOff>
    </xdr:from>
    <xdr:to>
      <xdr:col>0</xdr:col>
      <xdr:colOff>1305560</xdr:colOff>
      <xdr:row>5</xdr:row>
      <xdr:rowOff>9525</xdr:rowOff>
    </xdr:to>
    <xdr:sp>
      <xdr:nvSpPr>
        <xdr:cNvPr id="13" name="直接连接符 6"/>
        <xdr:cNvSpPr>
          <a:spLocks noChangeShapeType="1"/>
        </xdr:cNvSpPr>
      </xdr:nvSpPr>
      <xdr:spPr>
        <a:xfrm>
          <a:off x="635" y="1139190"/>
          <a:ext cx="1304290" cy="72961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3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50" customWidth="1"/>
    <col min="3" max="3" width="10.125" customWidth="1"/>
  </cols>
  <sheetData>
    <row r="1" ht="21" customHeight="1" spans="1:2">
      <c r="A1" s="351"/>
      <c r="B1" s="352" t="s">
        <v>0</v>
      </c>
    </row>
    <row r="2" spans="1:2">
      <c r="A2" s="9">
        <v>1</v>
      </c>
      <c r="B2" s="353" t="s">
        <v>1</v>
      </c>
    </row>
    <row r="3" spans="1:2">
      <c r="A3" s="9">
        <v>2</v>
      </c>
      <c r="B3" s="353" t="s">
        <v>2</v>
      </c>
    </row>
    <row r="4" spans="1:2">
      <c r="A4" s="9">
        <v>3</v>
      </c>
      <c r="B4" s="353" t="s">
        <v>3</v>
      </c>
    </row>
    <row r="5" spans="1:2">
      <c r="A5" s="9">
        <v>4</v>
      </c>
      <c r="B5" s="353" t="s">
        <v>4</v>
      </c>
    </row>
    <row r="6" spans="1:2">
      <c r="A6" s="9">
        <v>5</v>
      </c>
      <c r="B6" s="353" t="s">
        <v>5</v>
      </c>
    </row>
    <row r="7" spans="1:2">
      <c r="A7" s="9">
        <v>6</v>
      </c>
      <c r="B7" s="353" t="s">
        <v>6</v>
      </c>
    </row>
    <row r="8" s="349" customFormat="1" ht="15" customHeight="1" spans="1:2">
      <c r="A8" s="354">
        <v>7</v>
      </c>
      <c r="B8" s="355" t="s">
        <v>7</v>
      </c>
    </row>
    <row r="9" ht="18.95" customHeight="1" spans="1:2">
      <c r="A9" s="351"/>
      <c r="B9" s="356" t="s">
        <v>8</v>
      </c>
    </row>
    <row r="10" ht="15.95" customHeight="1" spans="1:2">
      <c r="A10" s="9">
        <v>1</v>
      </c>
      <c r="B10" s="357" t="s">
        <v>9</v>
      </c>
    </row>
    <row r="11" spans="1:2">
      <c r="A11" s="9">
        <v>2</v>
      </c>
      <c r="B11" s="353" t="s">
        <v>10</v>
      </c>
    </row>
    <row r="12" spans="1:2">
      <c r="A12" s="9">
        <v>3</v>
      </c>
      <c r="B12" s="355" t="s">
        <v>11</v>
      </c>
    </row>
    <row r="13" spans="1:2">
      <c r="A13" s="9">
        <v>4</v>
      </c>
      <c r="B13" s="353" t="s">
        <v>12</v>
      </c>
    </row>
    <row r="14" spans="1:2">
      <c r="A14" s="9">
        <v>5</v>
      </c>
      <c r="B14" s="353" t="s">
        <v>13</v>
      </c>
    </row>
    <row r="15" spans="1:2">
      <c r="A15" s="9">
        <v>6</v>
      </c>
      <c r="B15" s="353" t="s">
        <v>14</v>
      </c>
    </row>
    <row r="16" spans="1:2">
      <c r="A16" s="9">
        <v>7</v>
      </c>
      <c r="B16" s="353" t="s">
        <v>15</v>
      </c>
    </row>
    <row r="17" spans="1:2">
      <c r="A17" s="9">
        <v>8</v>
      </c>
      <c r="B17" s="353" t="s">
        <v>16</v>
      </c>
    </row>
    <row r="18" spans="1:2">
      <c r="A18" s="9">
        <v>9</v>
      </c>
      <c r="B18" s="353" t="s">
        <v>17</v>
      </c>
    </row>
    <row r="19" spans="1:2">
      <c r="A19" s="9"/>
      <c r="B19" s="353"/>
    </row>
    <row r="20" ht="20.25" spans="1:2">
      <c r="A20" s="351"/>
      <c r="B20" s="352" t="s">
        <v>18</v>
      </c>
    </row>
    <row r="21" spans="1:2">
      <c r="A21" s="9">
        <v>1</v>
      </c>
      <c r="B21" s="358" t="s">
        <v>19</v>
      </c>
    </row>
    <row r="22" spans="1:2">
      <c r="A22" s="9">
        <v>2</v>
      </c>
      <c r="B22" s="353" t="s">
        <v>20</v>
      </c>
    </row>
    <row r="23" spans="1:2">
      <c r="A23" s="9">
        <v>3</v>
      </c>
      <c r="B23" s="353" t="s">
        <v>21</v>
      </c>
    </row>
    <row r="24" spans="1:2">
      <c r="A24" s="9">
        <v>4</v>
      </c>
      <c r="B24" s="353" t="s">
        <v>22</v>
      </c>
    </row>
    <row r="25" spans="1:2">
      <c r="A25" s="9">
        <v>5</v>
      </c>
      <c r="B25" s="353" t="s">
        <v>23</v>
      </c>
    </row>
    <row r="26" spans="1:2">
      <c r="A26" s="9">
        <v>6</v>
      </c>
      <c r="B26" s="353" t="s">
        <v>24</v>
      </c>
    </row>
    <row r="27" spans="1:2">
      <c r="A27" s="9">
        <v>7</v>
      </c>
      <c r="B27" s="353" t="s">
        <v>25</v>
      </c>
    </row>
    <row r="28" spans="1:2">
      <c r="A28" s="9"/>
      <c r="B28" s="353"/>
    </row>
    <row r="29" ht="20.25" spans="1:2">
      <c r="A29" s="351"/>
      <c r="B29" s="352" t="s">
        <v>26</v>
      </c>
    </row>
    <row r="30" spans="1:2">
      <c r="A30" s="9">
        <v>1</v>
      </c>
      <c r="B30" s="358" t="s">
        <v>27</v>
      </c>
    </row>
    <row r="31" spans="1:2">
      <c r="A31" s="9">
        <v>2</v>
      </c>
      <c r="B31" s="353" t="s">
        <v>28</v>
      </c>
    </row>
    <row r="32" spans="1:2">
      <c r="A32" s="9">
        <v>3</v>
      </c>
      <c r="B32" s="353" t="s">
        <v>29</v>
      </c>
    </row>
    <row r="33" ht="28.5" spans="1:2">
      <c r="A33" s="9">
        <v>4</v>
      </c>
      <c r="B33" s="353" t="s">
        <v>30</v>
      </c>
    </row>
    <row r="34" spans="1:2">
      <c r="A34" s="9">
        <v>5</v>
      </c>
      <c r="B34" s="353" t="s">
        <v>31</v>
      </c>
    </row>
    <row r="35" spans="1:2">
      <c r="A35" s="9">
        <v>6</v>
      </c>
      <c r="B35" s="353" t="s">
        <v>32</v>
      </c>
    </row>
    <row r="36" spans="1:2">
      <c r="A36" s="9">
        <v>7</v>
      </c>
      <c r="B36" s="353" t="s">
        <v>33</v>
      </c>
    </row>
    <row r="37" spans="1:2">
      <c r="A37" s="9"/>
      <c r="B37" s="353"/>
    </row>
    <row r="39" spans="1:2">
      <c r="A39" s="359" t="s">
        <v>34</v>
      </c>
      <c r="B39" s="36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H18" sqref="H18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3" t="s">
        <v>356</v>
      </c>
      <c r="B2" s="24" t="s">
        <v>287</v>
      </c>
      <c r="C2" s="24" t="s">
        <v>288</v>
      </c>
      <c r="D2" s="24" t="s">
        <v>289</v>
      </c>
      <c r="E2" s="24" t="s">
        <v>290</v>
      </c>
      <c r="F2" s="24" t="s">
        <v>291</v>
      </c>
      <c r="G2" s="23" t="s">
        <v>357</v>
      </c>
      <c r="H2" s="23" t="s">
        <v>358</v>
      </c>
      <c r="I2" s="23" t="s">
        <v>359</v>
      </c>
      <c r="J2" s="23" t="s">
        <v>358</v>
      </c>
      <c r="K2" s="23" t="s">
        <v>360</v>
      </c>
      <c r="L2" s="23" t="s">
        <v>358</v>
      </c>
      <c r="M2" s="24" t="s">
        <v>342</v>
      </c>
      <c r="N2" s="24" t="s">
        <v>300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5" t="s">
        <v>356</v>
      </c>
      <c r="B4" s="26" t="s">
        <v>361</v>
      </c>
      <c r="C4" s="26" t="s">
        <v>343</v>
      </c>
      <c r="D4" s="26" t="s">
        <v>289</v>
      </c>
      <c r="E4" s="24" t="s">
        <v>290</v>
      </c>
      <c r="F4" s="24" t="s">
        <v>291</v>
      </c>
      <c r="G4" s="23" t="s">
        <v>357</v>
      </c>
      <c r="H4" s="23" t="s">
        <v>358</v>
      </c>
      <c r="I4" s="23" t="s">
        <v>359</v>
      </c>
      <c r="J4" s="23" t="s">
        <v>358</v>
      </c>
      <c r="K4" s="23" t="s">
        <v>360</v>
      </c>
      <c r="L4" s="23" t="s">
        <v>358</v>
      </c>
      <c r="M4" s="24" t="s">
        <v>342</v>
      </c>
      <c r="N4" s="24" t="s">
        <v>300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333</v>
      </c>
      <c r="B11" s="12"/>
      <c r="C11" s="12"/>
      <c r="D11" s="13"/>
      <c r="E11" s="14"/>
      <c r="F11" s="27"/>
      <c r="G11" s="22"/>
      <c r="H11" s="27"/>
      <c r="I11" s="11" t="s">
        <v>317</v>
      </c>
      <c r="J11" s="12"/>
      <c r="K11" s="12"/>
      <c r="L11" s="12"/>
      <c r="M11" s="12"/>
      <c r="N11" s="19"/>
    </row>
    <row r="12" ht="16.5" spans="1:14">
      <c r="A12" s="15" t="s">
        <v>362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zoomScale="125" zoomScaleNormal="125" topLeftCell="A4" workbookViewId="0">
      <selection activeCell="N22" sqref="N22"/>
    </sheetView>
  </sheetViews>
  <sheetFormatPr defaultColWidth="9" defaultRowHeight="14.25"/>
  <cols>
    <col min="1" max="1" width="8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363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336</v>
      </c>
      <c r="B2" s="5" t="s">
        <v>291</v>
      </c>
      <c r="C2" s="5" t="s">
        <v>287</v>
      </c>
      <c r="D2" s="5" t="s">
        <v>288</v>
      </c>
      <c r="E2" s="5" t="s">
        <v>289</v>
      </c>
      <c r="F2" s="5" t="s">
        <v>290</v>
      </c>
      <c r="G2" s="4" t="s">
        <v>364</v>
      </c>
      <c r="H2" s="4" t="s">
        <v>365</v>
      </c>
      <c r="I2" s="4" t="s">
        <v>366</v>
      </c>
      <c r="J2" s="4" t="s">
        <v>367</v>
      </c>
      <c r="K2" s="5" t="s">
        <v>342</v>
      </c>
      <c r="L2" s="5" t="s">
        <v>300</v>
      </c>
    </row>
    <row r="3" spans="1:12">
      <c r="A3" s="9" t="s">
        <v>344</v>
      </c>
      <c r="B3" s="9"/>
      <c r="C3" s="10" t="s">
        <v>330</v>
      </c>
      <c r="D3" s="20" t="s">
        <v>303</v>
      </c>
      <c r="E3" s="10" t="s">
        <v>120</v>
      </c>
      <c r="F3" s="10">
        <v>91937</v>
      </c>
      <c r="G3" s="21" t="s">
        <v>368</v>
      </c>
      <c r="H3" s="10"/>
      <c r="I3" s="10"/>
      <c r="J3" s="10"/>
      <c r="K3" s="10" t="s">
        <v>95</v>
      </c>
      <c r="L3" s="10"/>
    </row>
    <row r="4" spans="1:12">
      <c r="A4" s="9" t="s">
        <v>350</v>
      </c>
      <c r="B4" s="9"/>
      <c r="C4" s="10" t="s">
        <v>330</v>
      </c>
      <c r="D4" s="20" t="s">
        <v>303</v>
      </c>
      <c r="E4" s="10" t="s">
        <v>120</v>
      </c>
      <c r="F4" s="10">
        <v>91937</v>
      </c>
      <c r="G4" s="21" t="s">
        <v>368</v>
      </c>
      <c r="H4" s="10"/>
      <c r="I4" s="10"/>
      <c r="J4" s="10"/>
      <c r="K4" s="10" t="s">
        <v>95</v>
      </c>
      <c r="L4" s="10"/>
    </row>
    <row r="5" spans="1:12">
      <c r="A5" s="9" t="s">
        <v>351</v>
      </c>
      <c r="B5" s="9"/>
      <c r="C5" s="10" t="s">
        <v>330</v>
      </c>
      <c r="D5" s="20" t="s">
        <v>303</v>
      </c>
      <c r="E5" s="10" t="s">
        <v>120</v>
      </c>
      <c r="F5" s="10">
        <v>91937</v>
      </c>
      <c r="G5" s="21" t="s">
        <v>368</v>
      </c>
      <c r="H5" s="10"/>
      <c r="I5" s="10"/>
      <c r="J5" s="10"/>
      <c r="K5" s="10" t="s">
        <v>95</v>
      </c>
      <c r="L5" s="10"/>
    </row>
    <row r="6" spans="1:12">
      <c r="A6" s="9" t="s">
        <v>352</v>
      </c>
      <c r="B6" s="9"/>
      <c r="C6" s="10" t="s">
        <v>330</v>
      </c>
      <c r="D6" s="20" t="s">
        <v>303</v>
      </c>
      <c r="E6" s="10" t="s">
        <v>120</v>
      </c>
      <c r="F6" s="10">
        <v>91937</v>
      </c>
      <c r="G6" s="21" t="s">
        <v>368</v>
      </c>
      <c r="H6" s="10"/>
      <c r="I6" s="10"/>
      <c r="J6" s="10"/>
      <c r="K6" s="10" t="s">
        <v>95</v>
      </c>
      <c r="L6" s="10"/>
    </row>
    <row r="7" spans="1:12">
      <c r="A7" s="9" t="s">
        <v>353</v>
      </c>
      <c r="B7" s="9"/>
      <c r="C7" s="10" t="s">
        <v>330</v>
      </c>
      <c r="D7" s="20" t="s">
        <v>303</v>
      </c>
      <c r="E7" s="10" t="s">
        <v>120</v>
      </c>
      <c r="F7" s="10">
        <v>91937</v>
      </c>
      <c r="G7" s="21" t="s">
        <v>368</v>
      </c>
      <c r="H7" s="10"/>
      <c r="I7" s="10"/>
      <c r="J7" s="10"/>
      <c r="K7" s="10" t="s">
        <v>95</v>
      </c>
      <c r="L7" s="10"/>
    </row>
    <row r="8" spans="1:12">
      <c r="A8" s="9" t="s">
        <v>344</v>
      </c>
      <c r="B8" s="9"/>
      <c r="C8" s="10" t="s">
        <v>332</v>
      </c>
      <c r="D8" s="20" t="s">
        <v>303</v>
      </c>
      <c r="E8" s="10" t="s">
        <v>369</v>
      </c>
      <c r="F8" s="10">
        <v>91937</v>
      </c>
      <c r="G8" s="21" t="s">
        <v>368</v>
      </c>
      <c r="H8" s="10"/>
      <c r="I8" s="10"/>
      <c r="J8" s="10"/>
      <c r="K8" s="10" t="s">
        <v>95</v>
      </c>
      <c r="L8" s="10"/>
    </row>
    <row r="9" spans="1:12">
      <c r="A9" s="9" t="s">
        <v>350</v>
      </c>
      <c r="B9" s="9"/>
      <c r="C9" s="10" t="s">
        <v>332</v>
      </c>
      <c r="D9" s="20" t="s">
        <v>303</v>
      </c>
      <c r="E9" s="10" t="s">
        <v>369</v>
      </c>
      <c r="F9" s="10">
        <v>91937</v>
      </c>
      <c r="G9" s="21" t="s">
        <v>368</v>
      </c>
      <c r="H9" s="10"/>
      <c r="I9" s="10"/>
      <c r="J9" s="10"/>
      <c r="K9" s="10" t="s">
        <v>95</v>
      </c>
      <c r="L9" s="10"/>
    </row>
    <row r="10" spans="1:12">
      <c r="A10" s="9" t="s">
        <v>351</v>
      </c>
      <c r="B10" s="9"/>
      <c r="C10" s="10" t="s">
        <v>332</v>
      </c>
      <c r="D10" s="20" t="s">
        <v>303</v>
      </c>
      <c r="E10" s="10" t="s">
        <v>369</v>
      </c>
      <c r="F10" s="10">
        <v>91937</v>
      </c>
      <c r="G10" s="21" t="s">
        <v>368</v>
      </c>
      <c r="H10" s="10"/>
      <c r="I10" s="10"/>
      <c r="J10" s="10"/>
      <c r="K10" s="10" t="s">
        <v>95</v>
      </c>
      <c r="L10" s="10"/>
    </row>
    <row r="11" spans="1:12">
      <c r="A11" s="9" t="s">
        <v>352</v>
      </c>
      <c r="B11" s="9"/>
      <c r="C11" s="10" t="s">
        <v>332</v>
      </c>
      <c r="D11" s="20" t="s">
        <v>303</v>
      </c>
      <c r="E11" s="10" t="s">
        <v>369</v>
      </c>
      <c r="F11" s="10">
        <v>91937</v>
      </c>
      <c r="G11" s="21" t="s">
        <v>368</v>
      </c>
      <c r="H11" s="10"/>
      <c r="I11" s="10"/>
      <c r="J11" s="10"/>
      <c r="K11" s="10" t="s">
        <v>95</v>
      </c>
      <c r="L11" s="10"/>
    </row>
    <row r="12" spans="1:12">
      <c r="A12" s="9" t="s">
        <v>353</v>
      </c>
      <c r="B12" s="9"/>
      <c r="C12" s="10" t="s">
        <v>332</v>
      </c>
      <c r="D12" s="20" t="s">
        <v>303</v>
      </c>
      <c r="E12" s="10" t="s">
        <v>369</v>
      </c>
      <c r="F12" s="10">
        <v>91937</v>
      </c>
      <c r="G12" s="21" t="s">
        <v>368</v>
      </c>
      <c r="H12" s="10"/>
      <c r="I12" s="10"/>
      <c r="J12" s="10"/>
      <c r="K12" s="10" t="s">
        <v>95</v>
      </c>
      <c r="L12" s="10"/>
    </row>
    <row r="13" spans="1:12">
      <c r="A13" s="9" t="s">
        <v>344</v>
      </c>
      <c r="B13" s="9"/>
      <c r="C13" s="10" t="s">
        <v>306</v>
      </c>
      <c r="D13" s="20" t="s">
        <v>303</v>
      </c>
      <c r="E13" s="10" t="s">
        <v>120</v>
      </c>
      <c r="F13" s="10">
        <v>91937</v>
      </c>
      <c r="G13" s="21" t="s">
        <v>368</v>
      </c>
      <c r="H13" s="10"/>
      <c r="I13" s="10"/>
      <c r="J13" s="10"/>
      <c r="K13" s="10" t="s">
        <v>95</v>
      </c>
      <c r="L13" s="10"/>
    </row>
    <row r="14" spans="1:12">
      <c r="A14" s="9" t="s">
        <v>350</v>
      </c>
      <c r="B14" s="9"/>
      <c r="C14" s="10" t="s">
        <v>306</v>
      </c>
      <c r="D14" s="20" t="s">
        <v>303</v>
      </c>
      <c r="E14" s="10" t="s">
        <v>120</v>
      </c>
      <c r="F14" s="10">
        <v>91937</v>
      </c>
      <c r="G14" s="21" t="s">
        <v>368</v>
      </c>
      <c r="H14" s="10"/>
      <c r="I14" s="10"/>
      <c r="J14" s="10"/>
      <c r="K14" s="10" t="s">
        <v>95</v>
      </c>
      <c r="L14" s="10"/>
    </row>
    <row r="15" spans="1:12">
      <c r="A15" s="9" t="s">
        <v>351</v>
      </c>
      <c r="B15" s="9"/>
      <c r="C15" s="10" t="s">
        <v>306</v>
      </c>
      <c r="D15" s="20" t="s">
        <v>303</v>
      </c>
      <c r="E15" s="10" t="s">
        <v>120</v>
      </c>
      <c r="F15" s="10">
        <v>91937</v>
      </c>
      <c r="G15" s="21" t="s">
        <v>368</v>
      </c>
      <c r="H15" s="10"/>
      <c r="I15" s="10"/>
      <c r="J15" s="10"/>
      <c r="K15" s="10" t="s">
        <v>95</v>
      </c>
      <c r="L15" s="10"/>
    </row>
    <row r="16" spans="1:12">
      <c r="A16" s="9" t="s">
        <v>352</v>
      </c>
      <c r="B16" s="9"/>
      <c r="C16" s="10" t="s">
        <v>306</v>
      </c>
      <c r="D16" s="20" t="s">
        <v>303</v>
      </c>
      <c r="E16" s="10" t="s">
        <v>120</v>
      </c>
      <c r="F16" s="10">
        <v>91937</v>
      </c>
      <c r="G16" s="21" t="s">
        <v>368</v>
      </c>
      <c r="H16" s="10"/>
      <c r="I16" s="10"/>
      <c r="J16" s="10"/>
      <c r="K16" s="10" t="s">
        <v>95</v>
      </c>
      <c r="L16" s="10"/>
    </row>
    <row r="17" spans="1:12">
      <c r="A17" s="9" t="s">
        <v>353</v>
      </c>
      <c r="B17" s="9"/>
      <c r="C17" s="10" t="s">
        <v>306</v>
      </c>
      <c r="D17" s="20" t="s">
        <v>303</v>
      </c>
      <c r="E17" s="10" t="s">
        <v>120</v>
      </c>
      <c r="F17" s="10">
        <v>91937</v>
      </c>
      <c r="G17" s="21" t="s">
        <v>368</v>
      </c>
      <c r="H17" s="9"/>
      <c r="I17" s="9"/>
      <c r="J17" s="9"/>
      <c r="K17" s="10" t="s">
        <v>95</v>
      </c>
      <c r="L17" s="9"/>
    </row>
    <row r="18" spans="1:12">
      <c r="A18" s="9" t="s">
        <v>344</v>
      </c>
      <c r="B18" s="9"/>
      <c r="C18" s="10" t="s">
        <v>311</v>
      </c>
      <c r="D18" s="20" t="s">
        <v>303</v>
      </c>
      <c r="E18" s="10" t="s">
        <v>369</v>
      </c>
      <c r="F18" s="10">
        <v>91937</v>
      </c>
      <c r="G18" s="21" t="s">
        <v>368</v>
      </c>
      <c r="H18" s="9"/>
      <c r="I18" s="9"/>
      <c r="J18" s="9"/>
      <c r="K18" s="10" t="s">
        <v>95</v>
      </c>
      <c r="L18" s="9"/>
    </row>
    <row r="19" spans="1:12">
      <c r="A19" s="9" t="s">
        <v>350</v>
      </c>
      <c r="B19" s="9"/>
      <c r="C19" s="10" t="s">
        <v>311</v>
      </c>
      <c r="D19" s="20" t="s">
        <v>303</v>
      </c>
      <c r="E19" s="10" t="s">
        <v>369</v>
      </c>
      <c r="F19" s="10">
        <v>91937</v>
      </c>
      <c r="G19" s="21" t="s">
        <v>368</v>
      </c>
      <c r="H19" s="10"/>
      <c r="I19" s="10"/>
      <c r="J19" s="10"/>
      <c r="K19" s="10" t="s">
        <v>95</v>
      </c>
      <c r="L19" s="10"/>
    </row>
    <row r="20" spans="1:12">
      <c r="A20" s="9" t="s">
        <v>351</v>
      </c>
      <c r="B20" s="9"/>
      <c r="C20" s="10" t="s">
        <v>311</v>
      </c>
      <c r="D20" s="20" t="s">
        <v>303</v>
      </c>
      <c r="E20" s="10" t="s">
        <v>369</v>
      </c>
      <c r="F20" s="10">
        <v>91937</v>
      </c>
      <c r="G20" s="21" t="s">
        <v>368</v>
      </c>
      <c r="H20" s="10"/>
      <c r="I20" s="10"/>
      <c r="J20" s="10"/>
      <c r="K20" s="10" t="s">
        <v>95</v>
      </c>
      <c r="L20" s="10"/>
    </row>
    <row r="21" spans="1:12">
      <c r="A21" s="9" t="s">
        <v>352</v>
      </c>
      <c r="B21" s="9"/>
      <c r="C21" s="10" t="s">
        <v>311</v>
      </c>
      <c r="D21" s="20" t="s">
        <v>303</v>
      </c>
      <c r="E21" s="10" t="s">
        <v>369</v>
      </c>
      <c r="F21" s="10">
        <v>91937</v>
      </c>
      <c r="G21" s="21" t="s">
        <v>368</v>
      </c>
      <c r="H21" s="10"/>
      <c r="I21" s="10"/>
      <c r="J21" s="10"/>
      <c r="K21" s="10" t="s">
        <v>95</v>
      </c>
      <c r="L21" s="10"/>
    </row>
    <row r="22" spans="1:12">
      <c r="A22" s="9" t="s">
        <v>353</v>
      </c>
      <c r="B22" s="9"/>
      <c r="C22" s="10" t="s">
        <v>311</v>
      </c>
      <c r="D22" s="20" t="s">
        <v>303</v>
      </c>
      <c r="E22" s="10" t="s">
        <v>369</v>
      </c>
      <c r="F22" s="10">
        <v>91937</v>
      </c>
      <c r="G22" s="21" t="s">
        <v>368</v>
      </c>
      <c r="H22" s="10"/>
      <c r="I22" s="10"/>
      <c r="J22" s="10"/>
      <c r="K22" s="10" t="s">
        <v>95</v>
      </c>
      <c r="L22" s="10"/>
    </row>
    <row r="23" spans="1:1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1:1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</row>
    <row r="25" s="2" customFormat="1" ht="18.75" spans="1:12">
      <c r="A25" s="11" t="s">
        <v>333</v>
      </c>
      <c r="B25" s="12"/>
      <c r="C25" s="12"/>
      <c r="D25" s="12"/>
      <c r="E25" s="13"/>
      <c r="F25" s="14"/>
      <c r="G25" s="22"/>
      <c r="H25" s="11" t="s">
        <v>317</v>
      </c>
      <c r="I25" s="12"/>
      <c r="J25" s="12"/>
      <c r="K25" s="12"/>
      <c r="L25" s="19"/>
    </row>
    <row r="26" ht="72" customHeight="1" spans="1:12">
      <c r="A26" s="15" t="s">
        <v>370</v>
      </c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</row>
  </sheetData>
  <mergeCells count="5">
    <mergeCell ref="A1:J1"/>
    <mergeCell ref="A25:E25"/>
    <mergeCell ref="F25:G25"/>
    <mergeCell ref="H25:J25"/>
    <mergeCell ref="A26:L26"/>
  </mergeCells>
  <dataValidations count="1">
    <dataValidation type="list" allowBlank="1" showInputMessage="1" showErrorMessage="1" sqref="L3:L2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I14" sqref="I1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371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286</v>
      </c>
      <c r="B2" s="5" t="s">
        <v>291</v>
      </c>
      <c r="C2" s="5" t="s">
        <v>343</v>
      </c>
      <c r="D2" s="5" t="s">
        <v>289</v>
      </c>
      <c r="E2" s="5" t="s">
        <v>290</v>
      </c>
      <c r="F2" s="4" t="s">
        <v>372</v>
      </c>
      <c r="G2" s="4" t="s">
        <v>320</v>
      </c>
      <c r="H2" s="6" t="s">
        <v>321</v>
      </c>
      <c r="I2" s="17" t="s">
        <v>323</v>
      </c>
    </row>
    <row r="3" s="1" customFormat="1" ht="16.5" spans="1:9">
      <c r="A3" s="4"/>
      <c r="B3" s="7"/>
      <c r="C3" s="7"/>
      <c r="D3" s="7"/>
      <c r="E3" s="7"/>
      <c r="F3" s="4" t="s">
        <v>373</v>
      </c>
      <c r="G3" s="4" t="s">
        <v>324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333</v>
      </c>
      <c r="B12" s="12"/>
      <c r="C12" s="12"/>
      <c r="D12" s="13"/>
      <c r="E12" s="14"/>
      <c r="F12" s="11" t="s">
        <v>317</v>
      </c>
      <c r="G12" s="12"/>
      <c r="H12" s="13"/>
      <c r="I12" s="19"/>
    </row>
    <row r="13" ht="48.75" customHeight="1" spans="1:9">
      <c r="A13" s="15" t="s">
        <v>374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29" t="s">
        <v>35</v>
      </c>
      <c r="C2" s="330"/>
      <c r="D2" s="330"/>
      <c r="E2" s="330"/>
      <c r="F2" s="330"/>
      <c r="G2" s="330"/>
      <c r="H2" s="330"/>
      <c r="I2" s="344"/>
    </row>
    <row r="3" ht="27.95" customHeight="1" spans="2:9">
      <c r="B3" s="331"/>
      <c r="C3" s="332"/>
      <c r="D3" s="333" t="s">
        <v>36</v>
      </c>
      <c r="E3" s="334"/>
      <c r="F3" s="335" t="s">
        <v>37</v>
      </c>
      <c r="G3" s="336"/>
      <c r="H3" s="333" t="s">
        <v>38</v>
      </c>
      <c r="I3" s="345"/>
    </row>
    <row r="4" ht="27.95" customHeight="1" spans="2:9">
      <c r="B4" s="331" t="s">
        <v>39</v>
      </c>
      <c r="C4" s="332" t="s">
        <v>40</v>
      </c>
      <c r="D4" s="332" t="s">
        <v>41</v>
      </c>
      <c r="E4" s="332" t="s">
        <v>42</v>
      </c>
      <c r="F4" s="337" t="s">
        <v>41</v>
      </c>
      <c r="G4" s="337" t="s">
        <v>42</v>
      </c>
      <c r="H4" s="332" t="s">
        <v>41</v>
      </c>
      <c r="I4" s="346" t="s">
        <v>42</v>
      </c>
    </row>
    <row r="5" ht="27.95" customHeight="1" spans="2:9">
      <c r="B5" s="338" t="s">
        <v>43</v>
      </c>
      <c r="C5" s="9">
        <v>13</v>
      </c>
      <c r="D5" s="9">
        <v>0</v>
      </c>
      <c r="E5" s="9">
        <v>1</v>
      </c>
      <c r="F5" s="339">
        <v>0</v>
      </c>
      <c r="G5" s="339">
        <v>1</v>
      </c>
      <c r="H5" s="9">
        <v>1</v>
      </c>
      <c r="I5" s="347">
        <v>2</v>
      </c>
    </row>
    <row r="6" ht="27.95" customHeight="1" spans="2:9">
      <c r="B6" s="338" t="s">
        <v>44</v>
      </c>
      <c r="C6" s="9">
        <v>20</v>
      </c>
      <c r="D6" s="9">
        <v>0</v>
      </c>
      <c r="E6" s="9">
        <v>1</v>
      </c>
      <c r="F6" s="339">
        <v>1</v>
      </c>
      <c r="G6" s="339">
        <v>2</v>
      </c>
      <c r="H6" s="9">
        <v>2</v>
      </c>
      <c r="I6" s="347">
        <v>3</v>
      </c>
    </row>
    <row r="7" ht="27.95" customHeight="1" spans="2:9">
      <c r="B7" s="338" t="s">
        <v>45</v>
      </c>
      <c r="C7" s="9">
        <v>32</v>
      </c>
      <c r="D7" s="9">
        <v>0</v>
      </c>
      <c r="E7" s="9">
        <v>1</v>
      </c>
      <c r="F7" s="339">
        <v>2</v>
      </c>
      <c r="G7" s="339">
        <v>3</v>
      </c>
      <c r="H7" s="9">
        <v>3</v>
      </c>
      <c r="I7" s="347">
        <v>4</v>
      </c>
    </row>
    <row r="8" ht="27.95" customHeight="1" spans="2:9">
      <c r="B8" s="338" t="s">
        <v>46</v>
      </c>
      <c r="C8" s="9">
        <v>50</v>
      </c>
      <c r="D8" s="9">
        <v>1</v>
      </c>
      <c r="E8" s="9">
        <v>2</v>
      </c>
      <c r="F8" s="339">
        <v>3</v>
      </c>
      <c r="G8" s="339">
        <v>4</v>
      </c>
      <c r="H8" s="9">
        <v>5</v>
      </c>
      <c r="I8" s="347">
        <v>6</v>
      </c>
    </row>
    <row r="9" ht="27.95" customHeight="1" spans="2:9">
      <c r="B9" s="338" t="s">
        <v>47</v>
      </c>
      <c r="C9" s="9">
        <v>80</v>
      </c>
      <c r="D9" s="9">
        <v>2</v>
      </c>
      <c r="E9" s="9">
        <v>3</v>
      </c>
      <c r="F9" s="339">
        <v>5</v>
      </c>
      <c r="G9" s="339">
        <v>6</v>
      </c>
      <c r="H9" s="9">
        <v>7</v>
      </c>
      <c r="I9" s="347">
        <v>8</v>
      </c>
    </row>
    <row r="10" ht="27.95" customHeight="1" spans="2:9">
      <c r="B10" s="338" t="s">
        <v>48</v>
      </c>
      <c r="C10" s="9">
        <v>125</v>
      </c>
      <c r="D10" s="9">
        <v>3</v>
      </c>
      <c r="E10" s="9">
        <v>4</v>
      </c>
      <c r="F10" s="339">
        <v>7</v>
      </c>
      <c r="G10" s="339">
        <v>8</v>
      </c>
      <c r="H10" s="9">
        <v>10</v>
      </c>
      <c r="I10" s="347">
        <v>11</v>
      </c>
    </row>
    <row r="11" ht="27.95" customHeight="1" spans="2:9">
      <c r="B11" s="338" t="s">
        <v>49</v>
      </c>
      <c r="C11" s="9">
        <v>200</v>
      </c>
      <c r="D11" s="9">
        <v>5</v>
      </c>
      <c r="E11" s="9">
        <v>6</v>
      </c>
      <c r="F11" s="339">
        <v>10</v>
      </c>
      <c r="G11" s="339">
        <v>11</v>
      </c>
      <c r="H11" s="9">
        <v>14</v>
      </c>
      <c r="I11" s="347">
        <v>15</v>
      </c>
    </row>
    <row r="12" ht="27.95" customHeight="1" spans="2:9">
      <c r="B12" s="340" t="s">
        <v>50</v>
      </c>
      <c r="C12" s="341">
        <v>315</v>
      </c>
      <c r="D12" s="341">
        <v>7</v>
      </c>
      <c r="E12" s="341">
        <v>8</v>
      </c>
      <c r="F12" s="342">
        <v>14</v>
      </c>
      <c r="G12" s="342">
        <v>15</v>
      </c>
      <c r="H12" s="341">
        <v>21</v>
      </c>
      <c r="I12" s="348">
        <v>22</v>
      </c>
    </row>
    <row r="14" spans="2:4">
      <c r="B14" s="343" t="s">
        <v>51</v>
      </c>
      <c r="C14" s="343"/>
      <c r="D14" s="34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zoomScale="125" zoomScaleNormal="125" workbookViewId="0">
      <selection activeCell="A40" sqref="A40"/>
    </sheetView>
  </sheetViews>
  <sheetFormatPr defaultColWidth="10.375" defaultRowHeight="16.5" customHeight="1"/>
  <cols>
    <col min="1" max="1" width="11.125" style="212" customWidth="1"/>
    <col min="2" max="9" width="10.375" style="212"/>
    <col min="10" max="10" width="8.875" style="212" customWidth="1"/>
    <col min="11" max="11" width="12" style="212" customWidth="1"/>
    <col min="12" max="16384" width="10.375" style="212"/>
  </cols>
  <sheetData>
    <row r="1" ht="21" spans="1:11">
      <c r="A1" s="213" t="s">
        <v>52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</row>
    <row r="2" spans="1:11">
      <c r="A2" s="214" t="s">
        <v>53</v>
      </c>
      <c r="B2" s="215" t="s">
        <v>54</v>
      </c>
      <c r="C2" s="215"/>
      <c r="D2" s="216" t="s">
        <v>55</v>
      </c>
      <c r="E2" s="216"/>
      <c r="F2" s="215" t="s">
        <v>56</v>
      </c>
      <c r="G2" s="215"/>
      <c r="H2" s="217" t="s">
        <v>57</v>
      </c>
      <c r="I2" s="300" t="s">
        <v>58</v>
      </c>
      <c r="J2" s="300"/>
      <c r="K2" s="301"/>
    </row>
    <row r="3" spans="1:11">
      <c r="A3" s="218" t="s">
        <v>59</v>
      </c>
      <c r="B3" s="219"/>
      <c r="C3" s="220"/>
      <c r="D3" s="221" t="s">
        <v>60</v>
      </c>
      <c r="E3" s="222"/>
      <c r="F3" s="222"/>
      <c r="G3" s="223"/>
      <c r="H3" s="221" t="s">
        <v>61</v>
      </c>
      <c r="I3" s="222"/>
      <c r="J3" s="222"/>
      <c r="K3" s="223"/>
    </row>
    <row r="4" spans="1:11">
      <c r="A4" s="224" t="s">
        <v>62</v>
      </c>
      <c r="B4" s="225" t="s">
        <v>63</v>
      </c>
      <c r="C4" s="226"/>
      <c r="D4" s="224" t="s">
        <v>64</v>
      </c>
      <c r="E4" s="227"/>
      <c r="F4" s="228">
        <v>44834</v>
      </c>
      <c r="G4" s="229"/>
      <c r="H4" s="224" t="s">
        <v>65</v>
      </c>
      <c r="I4" s="227"/>
      <c r="J4" s="225" t="s">
        <v>66</v>
      </c>
      <c r="K4" s="226" t="s">
        <v>67</v>
      </c>
    </row>
    <row r="5" spans="1:11">
      <c r="A5" s="230" t="s">
        <v>68</v>
      </c>
      <c r="B5" s="225" t="s">
        <v>69</v>
      </c>
      <c r="C5" s="226"/>
      <c r="D5" s="224" t="s">
        <v>70</v>
      </c>
      <c r="E5" s="227"/>
      <c r="F5" s="228">
        <v>44810</v>
      </c>
      <c r="G5" s="229"/>
      <c r="H5" s="224" t="s">
        <v>71</v>
      </c>
      <c r="I5" s="227"/>
      <c r="J5" s="225" t="s">
        <v>66</v>
      </c>
      <c r="K5" s="226" t="s">
        <v>67</v>
      </c>
    </row>
    <row r="6" spans="1:11">
      <c r="A6" s="224" t="s">
        <v>72</v>
      </c>
      <c r="B6" s="231">
        <v>2</v>
      </c>
      <c r="C6" s="232">
        <v>6</v>
      </c>
      <c r="D6" s="230" t="s">
        <v>73</v>
      </c>
      <c r="E6" s="233"/>
      <c r="F6" s="228">
        <v>44822</v>
      </c>
      <c r="G6" s="229"/>
      <c r="H6" s="224" t="s">
        <v>74</v>
      </c>
      <c r="I6" s="227"/>
      <c r="J6" s="225" t="s">
        <v>66</v>
      </c>
      <c r="K6" s="226" t="s">
        <v>67</v>
      </c>
    </row>
    <row r="7" spans="1:11">
      <c r="A7" s="224" t="s">
        <v>75</v>
      </c>
      <c r="B7" s="234">
        <v>2700</v>
      </c>
      <c r="C7" s="235"/>
      <c r="D7" s="230" t="s">
        <v>76</v>
      </c>
      <c r="E7" s="236"/>
      <c r="F7" s="228">
        <v>44825</v>
      </c>
      <c r="G7" s="229"/>
      <c r="H7" s="224" t="s">
        <v>77</v>
      </c>
      <c r="I7" s="227"/>
      <c r="J7" s="225" t="s">
        <v>66</v>
      </c>
      <c r="K7" s="226" t="s">
        <v>67</v>
      </c>
    </row>
    <row r="8" spans="1:11">
      <c r="A8" s="237" t="s">
        <v>78</v>
      </c>
      <c r="B8" s="238" t="s">
        <v>79</v>
      </c>
      <c r="C8" s="239"/>
      <c r="D8" s="240" t="s">
        <v>80</v>
      </c>
      <c r="E8" s="241"/>
      <c r="F8" s="242">
        <v>44831</v>
      </c>
      <c r="G8" s="243"/>
      <c r="H8" s="240" t="s">
        <v>81</v>
      </c>
      <c r="I8" s="241"/>
      <c r="J8" s="302" t="s">
        <v>66</v>
      </c>
      <c r="K8" s="303" t="s">
        <v>67</v>
      </c>
    </row>
    <row r="9" spans="1:11">
      <c r="A9" s="244" t="s">
        <v>82</v>
      </c>
      <c r="B9" s="245"/>
      <c r="C9" s="245"/>
      <c r="D9" s="245"/>
      <c r="E9" s="245"/>
      <c r="F9" s="245"/>
      <c r="G9" s="245"/>
      <c r="H9" s="245"/>
      <c r="I9" s="245"/>
      <c r="J9" s="245"/>
      <c r="K9" s="304"/>
    </row>
    <row r="10" ht="15" spans="1:11">
      <c r="A10" s="246" t="s">
        <v>83</v>
      </c>
      <c r="B10" s="247"/>
      <c r="C10" s="247"/>
      <c r="D10" s="247"/>
      <c r="E10" s="247"/>
      <c r="F10" s="247"/>
      <c r="G10" s="247"/>
      <c r="H10" s="247"/>
      <c r="I10" s="247"/>
      <c r="J10" s="247"/>
      <c r="K10" s="305"/>
    </row>
    <row r="11" ht="14.25" spans="1:11">
      <c r="A11" s="248" t="s">
        <v>84</v>
      </c>
      <c r="B11" s="249" t="s">
        <v>85</v>
      </c>
      <c r="C11" s="250" t="s">
        <v>86</v>
      </c>
      <c r="D11" s="251"/>
      <c r="E11" s="252" t="s">
        <v>87</v>
      </c>
      <c r="F11" s="249" t="s">
        <v>85</v>
      </c>
      <c r="G11" s="250" t="s">
        <v>86</v>
      </c>
      <c r="H11" s="250" t="s">
        <v>88</v>
      </c>
      <c r="I11" s="252" t="s">
        <v>89</v>
      </c>
      <c r="J11" s="249" t="s">
        <v>85</v>
      </c>
      <c r="K11" s="306" t="s">
        <v>86</v>
      </c>
    </row>
    <row r="12" ht="14.25" spans="1:11">
      <c r="A12" s="230" t="s">
        <v>90</v>
      </c>
      <c r="B12" s="253" t="s">
        <v>85</v>
      </c>
      <c r="C12" s="225" t="s">
        <v>86</v>
      </c>
      <c r="D12" s="236"/>
      <c r="E12" s="233" t="s">
        <v>91</v>
      </c>
      <c r="F12" s="253" t="s">
        <v>85</v>
      </c>
      <c r="G12" s="225" t="s">
        <v>86</v>
      </c>
      <c r="H12" s="225" t="s">
        <v>88</v>
      </c>
      <c r="I12" s="233" t="s">
        <v>92</v>
      </c>
      <c r="J12" s="253" t="s">
        <v>85</v>
      </c>
      <c r="K12" s="226" t="s">
        <v>86</v>
      </c>
    </row>
    <row r="13" ht="14.25" spans="1:11">
      <c r="A13" s="230" t="s">
        <v>93</v>
      </c>
      <c r="B13" s="253" t="s">
        <v>85</v>
      </c>
      <c r="C13" s="225" t="s">
        <v>86</v>
      </c>
      <c r="D13" s="236"/>
      <c r="E13" s="233" t="s">
        <v>94</v>
      </c>
      <c r="F13" s="225" t="s">
        <v>95</v>
      </c>
      <c r="G13" s="225" t="s">
        <v>96</v>
      </c>
      <c r="H13" s="225" t="s">
        <v>88</v>
      </c>
      <c r="I13" s="233" t="s">
        <v>97</v>
      </c>
      <c r="J13" s="253" t="s">
        <v>85</v>
      </c>
      <c r="K13" s="226" t="s">
        <v>86</v>
      </c>
    </row>
    <row r="14" ht="15" spans="1:11">
      <c r="A14" s="240" t="s">
        <v>98</v>
      </c>
      <c r="B14" s="241"/>
      <c r="C14" s="241"/>
      <c r="D14" s="241"/>
      <c r="E14" s="241"/>
      <c r="F14" s="241"/>
      <c r="G14" s="241"/>
      <c r="H14" s="241"/>
      <c r="I14" s="241"/>
      <c r="J14" s="241"/>
      <c r="K14" s="307"/>
    </row>
    <row r="15" ht="15" spans="1:11">
      <c r="A15" s="246" t="s">
        <v>99</v>
      </c>
      <c r="B15" s="247"/>
      <c r="C15" s="247"/>
      <c r="D15" s="247"/>
      <c r="E15" s="247"/>
      <c r="F15" s="247"/>
      <c r="G15" s="247"/>
      <c r="H15" s="247"/>
      <c r="I15" s="247"/>
      <c r="J15" s="247"/>
      <c r="K15" s="305"/>
    </row>
    <row r="16" ht="14.25" spans="1:11">
      <c r="A16" s="254" t="s">
        <v>100</v>
      </c>
      <c r="B16" s="250" t="s">
        <v>95</v>
      </c>
      <c r="C16" s="250" t="s">
        <v>96</v>
      </c>
      <c r="D16" s="255"/>
      <c r="E16" s="256" t="s">
        <v>101</v>
      </c>
      <c r="F16" s="250" t="s">
        <v>95</v>
      </c>
      <c r="G16" s="250" t="s">
        <v>96</v>
      </c>
      <c r="H16" s="257"/>
      <c r="I16" s="256" t="s">
        <v>102</v>
      </c>
      <c r="J16" s="250" t="s">
        <v>95</v>
      </c>
      <c r="K16" s="306" t="s">
        <v>96</v>
      </c>
    </row>
    <row r="17" customHeight="1" spans="1:22">
      <c r="A17" s="258" t="s">
        <v>103</v>
      </c>
      <c r="B17" s="225" t="s">
        <v>95</v>
      </c>
      <c r="C17" s="225" t="s">
        <v>96</v>
      </c>
      <c r="D17" s="259"/>
      <c r="E17" s="260" t="s">
        <v>104</v>
      </c>
      <c r="F17" s="225" t="s">
        <v>95</v>
      </c>
      <c r="G17" s="225" t="s">
        <v>96</v>
      </c>
      <c r="H17" s="261"/>
      <c r="I17" s="260" t="s">
        <v>105</v>
      </c>
      <c r="J17" s="225" t="s">
        <v>95</v>
      </c>
      <c r="K17" s="226" t="s">
        <v>96</v>
      </c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8"/>
    </row>
    <row r="18" ht="18" customHeight="1" spans="1:11">
      <c r="A18" s="262" t="s">
        <v>106</v>
      </c>
      <c r="B18" s="263"/>
      <c r="C18" s="263"/>
      <c r="D18" s="263"/>
      <c r="E18" s="263"/>
      <c r="F18" s="263"/>
      <c r="G18" s="263"/>
      <c r="H18" s="263"/>
      <c r="I18" s="263"/>
      <c r="J18" s="263"/>
      <c r="K18" s="309"/>
    </row>
    <row r="19" s="211" customFormat="1" ht="18" customHeight="1" spans="1:11">
      <c r="A19" s="246" t="s">
        <v>107</v>
      </c>
      <c r="B19" s="247"/>
      <c r="C19" s="247"/>
      <c r="D19" s="247"/>
      <c r="E19" s="247"/>
      <c r="F19" s="247"/>
      <c r="G19" s="247"/>
      <c r="H19" s="247"/>
      <c r="I19" s="247"/>
      <c r="J19" s="247"/>
      <c r="K19" s="305"/>
    </row>
    <row r="20" customHeight="1" spans="1:11">
      <c r="A20" s="264" t="s">
        <v>108</v>
      </c>
      <c r="B20" s="265"/>
      <c r="C20" s="265"/>
      <c r="D20" s="265"/>
      <c r="E20" s="265"/>
      <c r="F20" s="265"/>
      <c r="G20" s="265"/>
      <c r="H20" s="265"/>
      <c r="I20" s="265"/>
      <c r="J20" s="265"/>
      <c r="K20" s="310"/>
    </row>
    <row r="21" ht="21.75" customHeight="1" spans="1:11">
      <c r="A21" s="266" t="s">
        <v>109</v>
      </c>
      <c r="B21" s="260" t="s">
        <v>110</v>
      </c>
      <c r="C21" s="260" t="s">
        <v>111</v>
      </c>
      <c r="D21" s="260" t="s">
        <v>112</v>
      </c>
      <c r="E21" s="260" t="s">
        <v>113</v>
      </c>
      <c r="F21" s="260" t="s">
        <v>114</v>
      </c>
      <c r="G21" s="260" t="s">
        <v>115</v>
      </c>
      <c r="H21" s="260" t="s">
        <v>116</v>
      </c>
      <c r="I21" s="260" t="s">
        <v>117</v>
      </c>
      <c r="J21" s="260" t="s">
        <v>118</v>
      </c>
      <c r="K21" s="311" t="s">
        <v>119</v>
      </c>
    </row>
    <row r="22" customHeight="1" spans="1:11">
      <c r="A22" s="267" t="s">
        <v>120</v>
      </c>
      <c r="B22" s="268"/>
      <c r="C22" s="268"/>
      <c r="D22" s="268">
        <v>1</v>
      </c>
      <c r="E22" s="268">
        <v>1</v>
      </c>
      <c r="F22" s="268">
        <v>1</v>
      </c>
      <c r="G22" s="268">
        <v>1</v>
      </c>
      <c r="H22" s="268">
        <v>1</v>
      </c>
      <c r="I22" s="268">
        <v>1</v>
      </c>
      <c r="J22" s="268"/>
      <c r="K22" s="312"/>
    </row>
    <row r="23" customHeight="1" spans="1:11">
      <c r="A23" s="267" t="s">
        <v>121</v>
      </c>
      <c r="B23" s="268"/>
      <c r="C23" s="268"/>
      <c r="D23" s="268">
        <v>1</v>
      </c>
      <c r="E23" s="268">
        <v>1</v>
      </c>
      <c r="F23" s="268">
        <v>1</v>
      </c>
      <c r="G23" s="268">
        <v>1</v>
      </c>
      <c r="H23" s="268">
        <v>1</v>
      </c>
      <c r="I23" s="268">
        <v>1</v>
      </c>
      <c r="J23" s="268"/>
      <c r="K23" s="313"/>
    </row>
    <row r="24" customHeight="1" spans="1:11">
      <c r="A24" s="267"/>
      <c r="B24" s="268"/>
      <c r="C24" s="268"/>
      <c r="D24" s="268"/>
      <c r="E24" s="268"/>
      <c r="F24" s="268"/>
      <c r="G24" s="268"/>
      <c r="H24" s="268"/>
      <c r="I24" s="268"/>
      <c r="J24" s="268"/>
      <c r="K24" s="313"/>
    </row>
    <row r="25" customHeight="1" spans="1:11">
      <c r="A25" s="267"/>
      <c r="B25" s="268"/>
      <c r="C25" s="268"/>
      <c r="D25" s="268"/>
      <c r="E25" s="268"/>
      <c r="F25" s="268"/>
      <c r="G25" s="268"/>
      <c r="H25" s="268"/>
      <c r="I25" s="268"/>
      <c r="J25" s="268"/>
      <c r="K25" s="314"/>
    </row>
    <row r="26" customHeight="1" spans="1:11">
      <c r="A26" s="267"/>
      <c r="B26" s="268"/>
      <c r="C26" s="268"/>
      <c r="D26" s="268"/>
      <c r="E26" s="268"/>
      <c r="F26" s="268"/>
      <c r="G26" s="268"/>
      <c r="H26" s="268"/>
      <c r="I26" s="268"/>
      <c r="J26" s="268"/>
      <c r="K26" s="314"/>
    </row>
    <row r="27" customHeight="1" spans="1:11">
      <c r="A27" s="267"/>
      <c r="B27" s="268"/>
      <c r="C27" s="268"/>
      <c r="D27" s="268"/>
      <c r="E27" s="268"/>
      <c r="F27" s="268"/>
      <c r="G27" s="268"/>
      <c r="H27" s="268"/>
      <c r="I27" s="268"/>
      <c r="J27" s="268"/>
      <c r="K27" s="314"/>
    </row>
    <row r="28" customHeight="1" spans="1:11">
      <c r="A28" s="267"/>
      <c r="B28" s="268"/>
      <c r="C28" s="268"/>
      <c r="D28" s="268"/>
      <c r="E28" s="268"/>
      <c r="F28" s="268"/>
      <c r="G28" s="268"/>
      <c r="H28" s="268"/>
      <c r="I28" s="268"/>
      <c r="J28" s="268"/>
      <c r="K28" s="314"/>
    </row>
    <row r="29" ht="18" customHeight="1" spans="1:11">
      <c r="A29" s="269" t="s">
        <v>122</v>
      </c>
      <c r="B29" s="270"/>
      <c r="C29" s="270"/>
      <c r="D29" s="270"/>
      <c r="E29" s="270"/>
      <c r="F29" s="270"/>
      <c r="G29" s="270"/>
      <c r="H29" s="270"/>
      <c r="I29" s="270"/>
      <c r="J29" s="270"/>
      <c r="K29" s="315"/>
    </row>
    <row r="30" ht="18.75" customHeight="1" spans="1:11">
      <c r="A30" s="271" t="s">
        <v>123</v>
      </c>
      <c r="B30" s="272"/>
      <c r="C30" s="272"/>
      <c r="D30" s="272"/>
      <c r="E30" s="272"/>
      <c r="F30" s="272"/>
      <c r="G30" s="272"/>
      <c r="H30" s="272"/>
      <c r="I30" s="272"/>
      <c r="J30" s="272"/>
      <c r="K30" s="316"/>
    </row>
    <row r="31" ht="18.75" customHeight="1" spans="1:11">
      <c r="A31" s="273"/>
      <c r="B31" s="274"/>
      <c r="C31" s="274"/>
      <c r="D31" s="274"/>
      <c r="E31" s="274"/>
      <c r="F31" s="274"/>
      <c r="G31" s="274"/>
      <c r="H31" s="274"/>
      <c r="I31" s="274"/>
      <c r="J31" s="274"/>
      <c r="K31" s="317"/>
    </row>
    <row r="32" ht="18" customHeight="1" spans="1:11">
      <c r="A32" s="269" t="s">
        <v>124</v>
      </c>
      <c r="B32" s="270"/>
      <c r="C32" s="270"/>
      <c r="D32" s="270"/>
      <c r="E32" s="270"/>
      <c r="F32" s="270"/>
      <c r="G32" s="270"/>
      <c r="H32" s="270"/>
      <c r="I32" s="270"/>
      <c r="J32" s="270"/>
      <c r="K32" s="315"/>
    </row>
    <row r="33" ht="14.25" spans="1:11">
      <c r="A33" s="275" t="s">
        <v>125</v>
      </c>
      <c r="B33" s="276"/>
      <c r="C33" s="276"/>
      <c r="D33" s="276"/>
      <c r="E33" s="276"/>
      <c r="F33" s="276"/>
      <c r="G33" s="276"/>
      <c r="H33" s="276"/>
      <c r="I33" s="276"/>
      <c r="J33" s="276"/>
      <c r="K33" s="318"/>
    </row>
    <row r="34" ht="15" spans="1:11">
      <c r="A34" s="117" t="s">
        <v>126</v>
      </c>
      <c r="B34" s="119"/>
      <c r="C34" s="225" t="s">
        <v>66</v>
      </c>
      <c r="D34" s="225" t="s">
        <v>67</v>
      </c>
      <c r="E34" s="277" t="s">
        <v>127</v>
      </c>
      <c r="F34" s="278"/>
      <c r="G34" s="278"/>
      <c r="H34" s="278"/>
      <c r="I34" s="278"/>
      <c r="J34" s="278"/>
      <c r="K34" s="319"/>
    </row>
    <row r="35" ht="15" spans="1:11">
      <c r="A35" s="279" t="s">
        <v>128</v>
      </c>
      <c r="B35" s="279"/>
      <c r="C35" s="279"/>
      <c r="D35" s="279"/>
      <c r="E35" s="279"/>
      <c r="F35" s="279"/>
      <c r="G35" s="279"/>
      <c r="H35" s="279"/>
      <c r="I35" s="279"/>
      <c r="J35" s="279"/>
      <c r="K35" s="279"/>
    </row>
    <row r="36" spans="1:11">
      <c r="A36" s="280" t="s">
        <v>129</v>
      </c>
      <c r="B36" s="281"/>
      <c r="C36" s="281"/>
      <c r="D36" s="281"/>
      <c r="E36" s="281"/>
      <c r="F36" s="281"/>
      <c r="G36" s="281"/>
      <c r="H36" s="281"/>
      <c r="I36" s="281"/>
      <c r="J36" s="281"/>
      <c r="K36" s="320"/>
    </row>
    <row r="37" spans="1:11">
      <c r="A37" s="282" t="s">
        <v>130</v>
      </c>
      <c r="B37" s="283"/>
      <c r="C37" s="283"/>
      <c r="D37" s="283"/>
      <c r="E37" s="283"/>
      <c r="F37" s="283"/>
      <c r="G37" s="283"/>
      <c r="H37" s="283"/>
      <c r="I37" s="283"/>
      <c r="J37" s="283"/>
      <c r="K37" s="321"/>
    </row>
    <row r="38" spans="1:11">
      <c r="A38" s="282" t="s">
        <v>131</v>
      </c>
      <c r="B38" s="283"/>
      <c r="C38" s="283"/>
      <c r="D38" s="283"/>
      <c r="E38" s="283"/>
      <c r="F38" s="283"/>
      <c r="G38" s="283"/>
      <c r="H38" s="283"/>
      <c r="I38" s="283"/>
      <c r="J38" s="283"/>
      <c r="K38" s="321"/>
    </row>
    <row r="39"/>
    <row r="40"/>
    <row r="41" spans="1:11">
      <c r="A41" s="284"/>
      <c r="B41" s="285"/>
      <c r="C41" s="285"/>
      <c r="D41" s="285"/>
      <c r="E41" s="285"/>
      <c r="F41" s="285"/>
      <c r="G41" s="285"/>
      <c r="H41" s="285"/>
      <c r="I41" s="285"/>
      <c r="J41" s="285"/>
      <c r="K41" s="322"/>
    </row>
    <row r="42" ht="14.25" spans="1:11">
      <c r="A42" s="284"/>
      <c r="B42" s="285"/>
      <c r="C42" s="285"/>
      <c r="D42" s="285"/>
      <c r="E42" s="285"/>
      <c r="F42" s="285"/>
      <c r="G42" s="285"/>
      <c r="H42" s="285"/>
      <c r="I42" s="285"/>
      <c r="J42" s="285"/>
      <c r="K42" s="322"/>
    </row>
    <row r="43" ht="15" spans="1:11">
      <c r="A43" s="286" t="s">
        <v>132</v>
      </c>
      <c r="B43" s="287"/>
      <c r="C43" s="287"/>
      <c r="D43" s="287"/>
      <c r="E43" s="287"/>
      <c r="F43" s="287"/>
      <c r="G43" s="287"/>
      <c r="H43" s="287"/>
      <c r="I43" s="287"/>
      <c r="J43" s="287"/>
      <c r="K43" s="323"/>
    </row>
    <row r="44" ht="15" spans="1:11">
      <c r="A44" s="246" t="s">
        <v>133</v>
      </c>
      <c r="B44" s="247"/>
      <c r="C44" s="247"/>
      <c r="D44" s="247"/>
      <c r="E44" s="247"/>
      <c r="F44" s="247"/>
      <c r="G44" s="247"/>
      <c r="H44" s="247"/>
      <c r="I44" s="247"/>
      <c r="J44" s="247"/>
      <c r="K44" s="305"/>
    </row>
    <row r="45" ht="14.25" spans="1:11">
      <c r="A45" s="254" t="s">
        <v>134</v>
      </c>
      <c r="B45" s="250" t="s">
        <v>95</v>
      </c>
      <c r="C45" s="250" t="s">
        <v>96</v>
      </c>
      <c r="D45" s="250" t="s">
        <v>88</v>
      </c>
      <c r="E45" s="256" t="s">
        <v>135</v>
      </c>
      <c r="F45" s="250" t="s">
        <v>95</v>
      </c>
      <c r="G45" s="250" t="s">
        <v>96</v>
      </c>
      <c r="H45" s="250" t="s">
        <v>88</v>
      </c>
      <c r="I45" s="256" t="s">
        <v>136</v>
      </c>
      <c r="J45" s="250" t="s">
        <v>95</v>
      </c>
      <c r="K45" s="306" t="s">
        <v>96</v>
      </c>
    </row>
    <row r="46" ht="14.25" spans="1:11">
      <c r="A46" s="258" t="s">
        <v>87</v>
      </c>
      <c r="B46" s="225" t="s">
        <v>95</v>
      </c>
      <c r="C46" s="225" t="s">
        <v>96</v>
      </c>
      <c r="D46" s="225" t="s">
        <v>88</v>
      </c>
      <c r="E46" s="260" t="s">
        <v>94</v>
      </c>
      <c r="F46" s="225" t="s">
        <v>95</v>
      </c>
      <c r="G46" s="225" t="s">
        <v>96</v>
      </c>
      <c r="H46" s="225" t="s">
        <v>88</v>
      </c>
      <c r="I46" s="260" t="s">
        <v>105</v>
      </c>
      <c r="J46" s="225" t="s">
        <v>95</v>
      </c>
      <c r="K46" s="226" t="s">
        <v>96</v>
      </c>
    </row>
    <row r="47" ht="15" spans="1:11">
      <c r="A47" s="240" t="s">
        <v>98</v>
      </c>
      <c r="B47" s="241"/>
      <c r="C47" s="241"/>
      <c r="D47" s="241"/>
      <c r="E47" s="241"/>
      <c r="F47" s="241"/>
      <c r="G47" s="241"/>
      <c r="H47" s="241"/>
      <c r="I47" s="241"/>
      <c r="J47" s="241"/>
      <c r="K47" s="307"/>
    </row>
    <row r="48" ht="15" spans="1:11">
      <c r="A48" s="279" t="s">
        <v>137</v>
      </c>
      <c r="B48" s="279"/>
      <c r="C48" s="279"/>
      <c r="D48" s="279"/>
      <c r="E48" s="279"/>
      <c r="F48" s="279"/>
      <c r="G48" s="279"/>
      <c r="H48" s="279"/>
      <c r="I48" s="279"/>
      <c r="J48" s="279"/>
      <c r="K48" s="279"/>
    </row>
    <row r="49" ht="15" spans="1:11">
      <c r="A49" s="288"/>
      <c r="B49" s="289"/>
      <c r="C49" s="289"/>
      <c r="D49" s="289"/>
      <c r="E49" s="289"/>
      <c r="F49" s="289"/>
      <c r="G49" s="289"/>
      <c r="H49" s="289"/>
      <c r="I49" s="289"/>
      <c r="J49" s="289"/>
      <c r="K49" s="324"/>
    </row>
    <row r="50" ht="15" spans="1:11">
      <c r="A50" s="290" t="s">
        <v>138</v>
      </c>
      <c r="B50" s="291" t="s">
        <v>139</v>
      </c>
      <c r="C50" s="291"/>
      <c r="D50" s="292" t="s">
        <v>140</v>
      </c>
      <c r="E50" s="293"/>
      <c r="F50" s="294" t="s">
        <v>141</v>
      </c>
      <c r="G50" s="295"/>
      <c r="H50" s="296" t="s">
        <v>142</v>
      </c>
      <c r="I50" s="325"/>
      <c r="J50" s="326"/>
      <c r="K50" s="327"/>
    </row>
    <row r="51" ht="15" spans="1:11">
      <c r="A51" s="279" t="s">
        <v>143</v>
      </c>
      <c r="B51" s="279"/>
      <c r="C51" s="279"/>
      <c r="D51" s="279"/>
      <c r="E51" s="279"/>
      <c r="F51" s="279"/>
      <c r="G51" s="279"/>
      <c r="H51" s="279"/>
      <c r="I51" s="279"/>
      <c r="J51" s="279"/>
      <c r="K51" s="279"/>
    </row>
    <row r="52" ht="15" spans="1:11">
      <c r="A52" s="297"/>
      <c r="B52" s="298"/>
      <c r="C52" s="298"/>
      <c r="D52" s="298"/>
      <c r="E52" s="298"/>
      <c r="F52" s="298"/>
      <c r="G52" s="298"/>
      <c r="H52" s="298"/>
      <c r="I52" s="298"/>
      <c r="J52" s="298"/>
      <c r="K52" s="328"/>
    </row>
    <row r="53" spans="1:11">
      <c r="A53" s="290" t="s">
        <v>138</v>
      </c>
      <c r="B53" s="291" t="s">
        <v>139</v>
      </c>
      <c r="C53" s="291"/>
      <c r="D53" s="292" t="s">
        <v>140</v>
      </c>
      <c r="E53" s="299" t="s">
        <v>144</v>
      </c>
      <c r="F53" s="294" t="s">
        <v>145</v>
      </c>
      <c r="G53" s="295" t="s">
        <v>146</v>
      </c>
      <c r="H53" s="296" t="s">
        <v>142</v>
      </c>
      <c r="I53" s="325"/>
      <c r="J53" s="326" t="s">
        <v>147</v>
      </c>
      <c r="K53" s="327"/>
    </row>
  </sheetData>
  <mergeCells count="5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171450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171450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171450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171450</xdr:rowOff>
                  </from>
                  <to>
                    <xdr:col>6</xdr:col>
                    <xdr:colOff>590550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590550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171450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171450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590550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590550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171450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209550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209550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628650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628650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628650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209550</xdr:colOff>
                    <xdr:row>2</xdr:row>
                    <xdr:rowOff>171450</xdr:rowOff>
                  </from>
                  <to>
                    <xdr:col>9</xdr:col>
                    <xdr:colOff>609600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133350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590550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209550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209550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209550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171450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171450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209550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590550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590550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590550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590550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628650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171450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171450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209550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209550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133350</xdr:rowOff>
                  </from>
                  <to>
                    <xdr:col>10</xdr:col>
                    <xdr:colOff>590550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171450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590550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590550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D10" sqref="D10"/>
    </sheetView>
  </sheetViews>
  <sheetFormatPr defaultColWidth="9" defaultRowHeight="26.1" customHeight="1"/>
  <cols>
    <col min="1" max="1" width="17.125" style="177" customWidth="1"/>
    <col min="2" max="7" width="9.375" style="177" customWidth="1"/>
    <col min="8" max="8" width="1.375" style="177" customWidth="1"/>
    <col min="9" max="9" width="16.5" style="177" customWidth="1"/>
    <col min="10" max="10" width="17" style="177" customWidth="1"/>
    <col min="11" max="11" width="18.5" style="177" customWidth="1"/>
    <col min="12" max="12" width="16.625" style="177" customWidth="1"/>
    <col min="13" max="13" width="14.125" style="177" customWidth="1"/>
    <col min="14" max="14" width="16.375" style="177" customWidth="1"/>
    <col min="15" max="16384" width="9" style="177"/>
  </cols>
  <sheetData>
    <row r="1" s="177" customFormat="1" ht="30" customHeight="1" spans="1:14">
      <c r="A1" s="178" t="s">
        <v>148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="177" customFormat="1" ht="29.1" customHeight="1" spans="1:14">
      <c r="A2" s="180" t="s">
        <v>62</v>
      </c>
      <c r="B2" s="181" t="s">
        <v>63</v>
      </c>
      <c r="C2" s="181"/>
      <c r="D2" s="182" t="s">
        <v>68</v>
      </c>
      <c r="E2" s="181" t="s">
        <v>69</v>
      </c>
      <c r="F2" s="181"/>
      <c r="G2" s="181"/>
      <c r="H2" s="183"/>
      <c r="I2" s="196" t="s">
        <v>57</v>
      </c>
      <c r="J2" s="181" t="s">
        <v>58</v>
      </c>
      <c r="K2" s="181"/>
      <c r="L2" s="181"/>
      <c r="M2" s="181"/>
      <c r="N2" s="197"/>
    </row>
    <row r="3" s="177" customFormat="1" ht="29.1" customHeight="1" spans="1:14">
      <c r="A3" s="184" t="s">
        <v>149</v>
      </c>
      <c r="B3" s="185" t="s">
        <v>150</v>
      </c>
      <c r="C3" s="185"/>
      <c r="D3" s="185"/>
      <c r="E3" s="185"/>
      <c r="F3" s="185"/>
      <c r="G3" s="185"/>
      <c r="H3" s="186"/>
      <c r="I3" s="198" t="s">
        <v>151</v>
      </c>
      <c r="J3" s="198"/>
      <c r="K3" s="198"/>
      <c r="L3" s="198"/>
      <c r="M3" s="198"/>
      <c r="N3" s="199"/>
    </row>
    <row r="4" s="177" customFormat="1" ht="29.1" customHeight="1" spans="1:14">
      <c r="A4" s="58" t="s">
        <v>152</v>
      </c>
      <c r="B4" s="59" t="s">
        <v>112</v>
      </c>
      <c r="C4" s="59" t="s">
        <v>113</v>
      </c>
      <c r="D4" s="60" t="s">
        <v>114</v>
      </c>
      <c r="E4" s="59" t="s">
        <v>115</v>
      </c>
      <c r="F4" s="59" t="s">
        <v>116</v>
      </c>
      <c r="G4" s="59" t="s">
        <v>117</v>
      </c>
      <c r="H4" s="186"/>
      <c r="I4" s="200" t="s">
        <v>153</v>
      </c>
      <c r="J4" s="200" t="s">
        <v>154</v>
      </c>
      <c r="K4" s="200" t="s">
        <v>155</v>
      </c>
      <c r="L4" s="200"/>
      <c r="M4" s="200"/>
      <c r="N4" s="201"/>
    </row>
    <row r="5" s="177" customFormat="1" ht="29.1" customHeight="1" spans="1:14">
      <c r="A5" s="61" t="s">
        <v>149</v>
      </c>
      <c r="B5" s="62" t="s">
        <v>156</v>
      </c>
      <c r="C5" s="62" t="s">
        <v>157</v>
      </c>
      <c r="D5" s="63" t="s">
        <v>158</v>
      </c>
      <c r="E5" s="62" t="s">
        <v>159</v>
      </c>
      <c r="F5" s="62" t="s">
        <v>160</v>
      </c>
      <c r="G5" s="62" t="s">
        <v>161</v>
      </c>
      <c r="H5" s="186"/>
      <c r="I5" s="202" t="s">
        <v>162</v>
      </c>
      <c r="J5" s="202" t="s">
        <v>162</v>
      </c>
      <c r="K5" s="202" t="s">
        <v>163</v>
      </c>
      <c r="L5" s="202"/>
      <c r="M5" s="202"/>
      <c r="N5" s="203"/>
    </row>
    <row r="6" s="177" customFormat="1" ht="29.1" customHeight="1" spans="1:14">
      <c r="A6" s="61" t="s">
        <v>164</v>
      </c>
      <c r="B6" s="187">
        <f>C6-2.1</f>
        <v>100.8</v>
      </c>
      <c r="C6" s="187">
        <f>D6-2.1</f>
        <v>102.9</v>
      </c>
      <c r="D6" s="188">
        <v>105</v>
      </c>
      <c r="E6" s="187">
        <f t="shared" ref="E6:G6" si="0">D6+2.1</f>
        <v>107.1</v>
      </c>
      <c r="F6" s="187">
        <f t="shared" si="0"/>
        <v>109.2</v>
      </c>
      <c r="G6" s="187">
        <f t="shared" si="0"/>
        <v>111.3</v>
      </c>
      <c r="H6" s="186"/>
      <c r="I6" s="202" t="s">
        <v>165</v>
      </c>
      <c r="J6" s="202" t="s">
        <v>165</v>
      </c>
      <c r="K6" s="202" t="s">
        <v>166</v>
      </c>
      <c r="L6" s="202"/>
      <c r="M6" s="202"/>
      <c r="N6" s="204"/>
    </row>
    <row r="7" s="177" customFormat="1" ht="29.1" customHeight="1" spans="1:14">
      <c r="A7" s="65" t="s">
        <v>167</v>
      </c>
      <c r="B7" s="66">
        <f>C7-4</f>
        <v>78</v>
      </c>
      <c r="C7" s="66">
        <f>D7-4</f>
        <v>82</v>
      </c>
      <c r="D7" s="67">
        <v>86</v>
      </c>
      <c r="E7" s="66">
        <f>D7+4</f>
        <v>90</v>
      </c>
      <c r="F7" s="66">
        <f>E7+5</f>
        <v>95</v>
      </c>
      <c r="G7" s="68">
        <f>F7+6</f>
        <v>101</v>
      </c>
      <c r="H7" s="186"/>
      <c r="I7" s="200" t="s">
        <v>168</v>
      </c>
      <c r="J7" s="200" t="s">
        <v>169</v>
      </c>
      <c r="K7" s="200" t="s">
        <v>170</v>
      </c>
      <c r="L7" s="200"/>
      <c r="M7" s="200"/>
      <c r="N7" s="205"/>
    </row>
    <row r="8" s="177" customFormat="1" ht="29.1" customHeight="1" spans="1:14">
      <c r="A8" s="69" t="s">
        <v>171</v>
      </c>
      <c r="B8" s="68">
        <f>C8-3.6</f>
        <v>100.8</v>
      </c>
      <c r="C8" s="68">
        <f>D8-3.6</f>
        <v>104.4</v>
      </c>
      <c r="D8" s="67">
        <v>108</v>
      </c>
      <c r="E8" s="66">
        <f t="shared" ref="E8:G8" si="1">D8+4</f>
        <v>112</v>
      </c>
      <c r="F8" s="66">
        <f t="shared" si="1"/>
        <v>116</v>
      </c>
      <c r="G8" s="68">
        <f t="shared" si="1"/>
        <v>120</v>
      </c>
      <c r="H8" s="186"/>
      <c r="I8" s="202" t="s">
        <v>172</v>
      </c>
      <c r="J8" s="202" t="s">
        <v>173</v>
      </c>
      <c r="K8" s="202" t="s">
        <v>174</v>
      </c>
      <c r="L8" s="202"/>
      <c r="M8" s="202"/>
      <c r="N8" s="204"/>
    </row>
    <row r="9" s="177" customFormat="1" ht="29.1" customHeight="1" spans="1:14">
      <c r="A9" s="70" t="s">
        <v>175</v>
      </c>
      <c r="B9" s="66">
        <f>C9-1.15</f>
        <v>31.7</v>
      </c>
      <c r="C9" s="66">
        <f>D9-1.15</f>
        <v>32.85</v>
      </c>
      <c r="D9" s="67">
        <v>34</v>
      </c>
      <c r="E9" s="66">
        <f t="shared" ref="E9:G9" si="2">D9+1.3</f>
        <v>35.3</v>
      </c>
      <c r="F9" s="66">
        <f t="shared" si="2"/>
        <v>36.6</v>
      </c>
      <c r="G9" s="68">
        <f t="shared" si="2"/>
        <v>37.9</v>
      </c>
      <c r="H9" s="186"/>
      <c r="I9" s="202" t="s">
        <v>176</v>
      </c>
      <c r="J9" s="202" t="s">
        <v>177</v>
      </c>
      <c r="K9" s="202" t="s">
        <v>178</v>
      </c>
      <c r="L9" s="202"/>
      <c r="M9" s="202"/>
      <c r="N9" s="204"/>
    </row>
    <row r="10" s="177" customFormat="1" ht="29.1" customHeight="1" spans="1:14">
      <c r="A10" s="70" t="s">
        <v>179</v>
      </c>
      <c r="B10" s="66">
        <f>C10-0.5</f>
        <v>19.5</v>
      </c>
      <c r="C10" s="66">
        <f>D10-0.5</f>
        <v>20</v>
      </c>
      <c r="D10" s="67">
        <v>20.5</v>
      </c>
      <c r="E10" s="66">
        <f>D10+0.5</f>
        <v>21</v>
      </c>
      <c r="F10" s="66">
        <f>E10+0.5</f>
        <v>21.5</v>
      </c>
      <c r="G10" s="68">
        <f>F10+0.7</f>
        <v>22.2</v>
      </c>
      <c r="H10" s="186"/>
      <c r="I10" s="202" t="s">
        <v>177</v>
      </c>
      <c r="J10" s="202" t="s">
        <v>177</v>
      </c>
      <c r="K10" s="202" t="s">
        <v>178</v>
      </c>
      <c r="L10" s="202"/>
      <c r="M10" s="202"/>
      <c r="N10" s="204"/>
    </row>
    <row r="11" s="177" customFormat="1" ht="29.1" customHeight="1" spans="1:14">
      <c r="A11" s="70" t="s">
        <v>180</v>
      </c>
      <c r="B11" s="68">
        <f>C11-0.7</f>
        <v>28.2</v>
      </c>
      <c r="C11" s="68">
        <f>D11-0.6</f>
        <v>28.9</v>
      </c>
      <c r="D11" s="67">
        <v>29.5</v>
      </c>
      <c r="E11" s="66">
        <f>D11+0.6</f>
        <v>30.1</v>
      </c>
      <c r="F11" s="66">
        <f>E11+0.7</f>
        <v>30.8</v>
      </c>
      <c r="G11" s="68">
        <f>F11+0.6</f>
        <v>31.4</v>
      </c>
      <c r="H11" s="186"/>
      <c r="I11" s="202" t="s">
        <v>181</v>
      </c>
      <c r="J11" s="202" t="s">
        <v>182</v>
      </c>
      <c r="K11" s="202" t="s">
        <v>183</v>
      </c>
      <c r="L11" s="202"/>
      <c r="M11" s="202"/>
      <c r="N11" s="204"/>
    </row>
    <row r="12" s="177" customFormat="1" ht="29.1" customHeight="1" spans="1:14">
      <c r="A12" s="70" t="s">
        <v>184</v>
      </c>
      <c r="B12" s="68">
        <f>C12-0.9</f>
        <v>40.2</v>
      </c>
      <c r="C12" s="68">
        <f>D12-0.9</f>
        <v>41.1</v>
      </c>
      <c r="D12" s="67">
        <v>42</v>
      </c>
      <c r="E12" s="66">
        <f t="shared" ref="E12:G12" si="3">D12+1.1</f>
        <v>43.1</v>
      </c>
      <c r="F12" s="66">
        <f t="shared" si="3"/>
        <v>44.2</v>
      </c>
      <c r="G12" s="68">
        <f t="shared" si="3"/>
        <v>45.3</v>
      </c>
      <c r="H12" s="186"/>
      <c r="I12" s="202" t="s">
        <v>182</v>
      </c>
      <c r="J12" s="202" t="s">
        <v>182</v>
      </c>
      <c r="K12" s="202" t="s">
        <v>185</v>
      </c>
      <c r="L12" s="202"/>
      <c r="M12" s="202"/>
      <c r="N12" s="204"/>
    </row>
    <row r="13" s="177" customFormat="1" ht="29.1" customHeight="1" spans="1:14">
      <c r="A13" s="189"/>
      <c r="B13" s="190"/>
      <c r="C13" s="191"/>
      <c r="D13" s="191"/>
      <c r="E13" s="192"/>
      <c r="F13" s="192"/>
      <c r="G13" s="193"/>
      <c r="H13" s="194"/>
      <c r="I13" s="206"/>
      <c r="J13" s="207"/>
      <c r="K13" s="208"/>
      <c r="L13" s="207"/>
      <c r="M13" s="207"/>
      <c r="N13" s="209"/>
    </row>
    <row r="14" s="177" customFormat="1" ht="15" spans="1:14">
      <c r="A14" s="195" t="s">
        <v>127</v>
      </c>
      <c r="B14" s="177"/>
      <c r="C14" s="177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</row>
    <row r="15" s="177" customFormat="1" ht="14.25" spans="1:14">
      <c r="A15" s="177" t="s">
        <v>186</v>
      </c>
      <c r="B15" s="177"/>
      <c r="C15" s="177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</row>
    <row r="16" s="177" customFormat="1" ht="14.25" spans="1:14">
      <c r="A16" s="82"/>
      <c r="B16" s="82"/>
      <c r="C16" s="82"/>
      <c r="D16" s="82"/>
      <c r="E16" s="82"/>
      <c r="F16" s="82"/>
      <c r="G16" s="82"/>
      <c r="H16" s="82"/>
      <c r="I16" s="195" t="s">
        <v>187</v>
      </c>
      <c r="J16" s="210"/>
      <c r="K16" s="195" t="s">
        <v>188</v>
      </c>
      <c r="L16" s="195"/>
      <c r="M16" s="195" t="s">
        <v>189</v>
      </c>
      <c r="N16" s="177" t="s">
        <v>147</v>
      </c>
    </row>
  </sheetData>
  <mergeCells count="7">
    <mergeCell ref="A1:N1"/>
    <mergeCell ref="B2:C2"/>
    <mergeCell ref="E2:G2"/>
    <mergeCell ref="J2:N2"/>
    <mergeCell ref="B3:G3"/>
    <mergeCell ref="I3:N3"/>
    <mergeCell ref="H2:H13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G2" sqref="G2:H2"/>
    </sheetView>
  </sheetViews>
  <sheetFormatPr defaultColWidth="10.125" defaultRowHeight="14.25"/>
  <cols>
    <col min="1" max="1" width="9.625" style="103" customWidth="1"/>
    <col min="2" max="2" width="11.125" style="103" customWidth="1"/>
    <col min="3" max="3" width="9.125" style="103" customWidth="1"/>
    <col min="4" max="4" width="9.5" style="103" customWidth="1"/>
    <col min="5" max="5" width="11.2" style="103" customWidth="1"/>
    <col min="6" max="6" width="10.375" style="103" customWidth="1"/>
    <col min="7" max="7" width="9.5" style="103" customWidth="1"/>
    <col min="8" max="8" width="9.125" style="103" customWidth="1"/>
    <col min="9" max="9" width="8.125" style="103" customWidth="1"/>
    <col min="10" max="10" width="10.5" style="103" customWidth="1"/>
    <col min="11" max="11" width="12.125" style="103" customWidth="1"/>
    <col min="12" max="16384" width="10.125" style="103"/>
  </cols>
  <sheetData>
    <row r="1" ht="26.25" spans="1:11">
      <c r="A1" s="104" t="s">
        <v>190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1">
      <c r="A2" s="105" t="s">
        <v>53</v>
      </c>
      <c r="B2" s="106" t="s">
        <v>54</v>
      </c>
      <c r="C2" s="106"/>
      <c r="D2" s="107" t="s">
        <v>62</v>
      </c>
      <c r="E2" s="108" t="s">
        <v>63</v>
      </c>
      <c r="F2" s="109" t="s">
        <v>191</v>
      </c>
      <c r="G2" s="110" t="s">
        <v>69</v>
      </c>
      <c r="H2" s="110"/>
      <c r="I2" s="139" t="s">
        <v>57</v>
      </c>
      <c r="J2" s="110" t="s">
        <v>58</v>
      </c>
      <c r="K2" s="161"/>
    </row>
    <row r="3" spans="1:11">
      <c r="A3" s="111" t="s">
        <v>75</v>
      </c>
      <c r="B3" s="112">
        <v>2700</v>
      </c>
      <c r="C3" s="112"/>
      <c r="D3" s="113" t="s">
        <v>192</v>
      </c>
      <c r="E3" s="114" t="s">
        <v>193</v>
      </c>
      <c r="F3" s="115"/>
      <c r="G3" s="115"/>
      <c r="H3" s="116" t="s">
        <v>194</v>
      </c>
      <c r="I3" s="116"/>
      <c r="J3" s="116"/>
      <c r="K3" s="162"/>
    </row>
    <row r="4" spans="1:11">
      <c r="A4" s="117" t="s">
        <v>72</v>
      </c>
      <c r="B4" s="118">
        <v>2</v>
      </c>
      <c r="C4" s="118">
        <v>6</v>
      </c>
      <c r="D4" s="119" t="s">
        <v>195</v>
      </c>
      <c r="E4" s="115"/>
      <c r="F4" s="115"/>
      <c r="G4" s="115"/>
      <c r="H4" s="119" t="s">
        <v>196</v>
      </c>
      <c r="I4" s="119"/>
      <c r="J4" s="132" t="s">
        <v>66</v>
      </c>
      <c r="K4" s="163" t="s">
        <v>67</v>
      </c>
    </row>
    <row r="5" spans="1:11">
      <c r="A5" s="117" t="s">
        <v>197</v>
      </c>
      <c r="B5" s="112">
        <v>1</v>
      </c>
      <c r="C5" s="112"/>
      <c r="D5" s="113" t="s">
        <v>198</v>
      </c>
      <c r="E5" s="113" t="s">
        <v>199</v>
      </c>
      <c r="F5" s="113" t="s">
        <v>200</v>
      </c>
      <c r="G5" s="113" t="s">
        <v>201</v>
      </c>
      <c r="H5" s="119" t="s">
        <v>202</v>
      </c>
      <c r="I5" s="119"/>
      <c r="J5" s="132" t="s">
        <v>66</v>
      </c>
      <c r="K5" s="163" t="s">
        <v>67</v>
      </c>
    </row>
    <row r="6" ht="15" spans="1:11">
      <c r="A6" s="120" t="s">
        <v>203</v>
      </c>
      <c r="B6" s="121">
        <v>130</v>
      </c>
      <c r="C6" s="121"/>
      <c r="D6" s="122" t="s">
        <v>204</v>
      </c>
      <c r="E6" s="123"/>
      <c r="F6" s="124"/>
      <c r="G6" s="125">
        <v>2718</v>
      </c>
      <c r="H6" s="125" t="s">
        <v>205</v>
      </c>
      <c r="I6" s="125"/>
      <c r="J6" s="124" t="s">
        <v>66</v>
      </c>
      <c r="K6" s="164" t="s">
        <v>67</v>
      </c>
    </row>
    <row r="7" ht="15" spans="1:11">
      <c r="A7" s="126"/>
      <c r="B7" s="127"/>
      <c r="C7" s="127"/>
      <c r="D7" s="126"/>
      <c r="E7" s="127"/>
      <c r="F7" s="128"/>
      <c r="G7" s="126"/>
      <c r="H7" s="128"/>
      <c r="I7" s="127"/>
      <c r="J7" s="127"/>
      <c r="K7" s="127"/>
    </row>
    <row r="8" spans="1:11">
      <c r="A8" s="129" t="s">
        <v>206</v>
      </c>
      <c r="B8" s="109" t="s">
        <v>207</v>
      </c>
      <c r="C8" s="109" t="s">
        <v>208</v>
      </c>
      <c r="D8" s="109" t="s">
        <v>209</v>
      </c>
      <c r="E8" s="109" t="s">
        <v>210</v>
      </c>
      <c r="F8" s="109" t="s">
        <v>211</v>
      </c>
      <c r="G8" s="130" t="s">
        <v>212</v>
      </c>
      <c r="H8" s="131"/>
      <c r="I8" s="131"/>
      <c r="J8" s="131"/>
      <c r="K8" s="165"/>
    </row>
    <row r="9" spans="1:11">
      <c r="A9" s="117" t="s">
        <v>213</v>
      </c>
      <c r="B9" s="119"/>
      <c r="C9" s="132" t="s">
        <v>66</v>
      </c>
      <c r="D9" s="132" t="s">
        <v>67</v>
      </c>
      <c r="E9" s="113" t="s">
        <v>214</v>
      </c>
      <c r="F9" s="133" t="s">
        <v>215</v>
      </c>
      <c r="G9" s="134"/>
      <c r="H9" s="135"/>
      <c r="I9" s="135"/>
      <c r="J9" s="135"/>
      <c r="K9" s="166"/>
    </row>
    <row r="10" spans="1:11">
      <c r="A10" s="117" t="s">
        <v>216</v>
      </c>
      <c r="B10" s="119"/>
      <c r="C10" s="132" t="s">
        <v>66</v>
      </c>
      <c r="D10" s="132" t="s">
        <v>67</v>
      </c>
      <c r="E10" s="113" t="s">
        <v>217</v>
      </c>
      <c r="F10" s="133" t="s">
        <v>218</v>
      </c>
      <c r="G10" s="134" t="s">
        <v>219</v>
      </c>
      <c r="H10" s="135"/>
      <c r="I10" s="135"/>
      <c r="J10" s="135"/>
      <c r="K10" s="166"/>
    </row>
    <row r="11" spans="1:11">
      <c r="A11" s="136" t="s">
        <v>220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67"/>
    </row>
    <row r="12" spans="1:11">
      <c r="A12" s="111" t="s">
        <v>89</v>
      </c>
      <c r="B12" s="132" t="s">
        <v>85</v>
      </c>
      <c r="C12" s="132" t="s">
        <v>86</v>
      </c>
      <c r="D12" s="133"/>
      <c r="E12" s="113" t="s">
        <v>87</v>
      </c>
      <c r="F12" s="132" t="s">
        <v>85</v>
      </c>
      <c r="G12" s="132" t="s">
        <v>86</v>
      </c>
      <c r="H12" s="132"/>
      <c r="I12" s="113" t="s">
        <v>221</v>
      </c>
      <c r="J12" s="132" t="s">
        <v>85</v>
      </c>
      <c r="K12" s="163" t="s">
        <v>86</v>
      </c>
    </row>
    <row r="13" spans="1:11">
      <c r="A13" s="111" t="s">
        <v>92</v>
      </c>
      <c r="B13" s="132" t="s">
        <v>85</v>
      </c>
      <c r="C13" s="132" t="s">
        <v>86</v>
      </c>
      <c r="D13" s="133"/>
      <c r="E13" s="113" t="s">
        <v>97</v>
      </c>
      <c r="F13" s="132" t="s">
        <v>85</v>
      </c>
      <c r="G13" s="132" t="s">
        <v>86</v>
      </c>
      <c r="H13" s="132"/>
      <c r="I13" s="113" t="s">
        <v>222</v>
      </c>
      <c r="J13" s="132" t="s">
        <v>85</v>
      </c>
      <c r="K13" s="163" t="s">
        <v>86</v>
      </c>
    </row>
    <row r="14" ht="15" spans="1:11">
      <c r="A14" s="120" t="s">
        <v>223</v>
      </c>
      <c r="B14" s="124" t="s">
        <v>85</v>
      </c>
      <c r="C14" s="124" t="s">
        <v>86</v>
      </c>
      <c r="D14" s="123"/>
      <c r="E14" s="122" t="s">
        <v>224</v>
      </c>
      <c r="F14" s="124" t="s">
        <v>85</v>
      </c>
      <c r="G14" s="124" t="s">
        <v>86</v>
      </c>
      <c r="H14" s="124"/>
      <c r="I14" s="122" t="s">
        <v>225</v>
      </c>
      <c r="J14" s="124" t="s">
        <v>85</v>
      </c>
      <c r="K14" s="164" t="s">
        <v>86</v>
      </c>
    </row>
    <row r="15" ht="15" spans="1:11">
      <c r="A15" s="126"/>
      <c r="B15" s="138"/>
      <c r="C15" s="138"/>
      <c r="D15" s="127"/>
      <c r="E15" s="126"/>
      <c r="F15" s="138"/>
      <c r="G15" s="138"/>
      <c r="H15" s="138"/>
      <c r="I15" s="126"/>
      <c r="J15" s="138"/>
      <c r="K15" s="138"/>
    </row>
    <row r="16" s="101" customFormat="1" spans="1:11">
      <c r="A16" s="105" t="s">
        <v>226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68"/>
    </row>
    <row r="17" spans="1:11">
      <c r="A17" s="117" t="s">
        <v>227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69"/>
    </row>
    <row r="18" spans="1:11">
      <c r="A18" s="117" t="s">
        <v>228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69"/>
    </row>
    <row r="19" spans="1:11">
      <c r="A19" s="140" t="s">
        <v>229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63"/>
    </row>
    <row r="20" spans="1:11">
      <c r="A20" s="141"/>
      <c r="B20" s="142"/>
      <c r="C20" s="142"/>
      <c r="D20" s="142"/>
      <c r="E20" s="142"/>
      <c r="F20" s="142"/>
      <c r="G20" s="142"/>
      <c r="H20" s="142"/>
      <c r="I20" s="142"/>
      <c r="J20" s="142"/>
      <c r="K20" s="170"/>
    </row>
    <row r="21" spans="1:11">
      <c r="A21" s="141"/>
      <c r="B21" s="142"/>
      <c r="C21" s="142"/>
      <c r="D21" s="142"/>
      <c r="E21" s="142"/>
      <c r="F21" s="142"/>
      <c r="G21" s="142"/>
      <c r="H21" s="142"/>
      <c r="I21" s="142"/>
      <c r="J21" s="142"/>
      <c r="K21" s="170"/>
    </row>
    <row r="22" spans="1:11">
      <c r="A22" s="141"/>
      <c r="B22" s="142"/>
      <c r="C22" s="142"/>
      <c r="D22" s="142"/>
      <c r="E22" s="142"/>
      <c r="F22" s="142"/>
      <c r="G22" s="142"/>
      <c r="H22" s="142"/>
      <c r="I22" s="142"/>
      <c r="J22" s="142"/>
      <c r="K22" s="170"/>
    </row>
    <row r="23" spans="1:11">
      <c r="A23" s="143"/>
      <c r="B23" s="144"/>
      <c r="C23" s="144"/>
      <c r="D23" s="144"/>
      <c r="E23" s="144"/>
      <c r="F23" s="144"/>
      <c r="G23" s="144"/>
      <c r="H23" s="144"/>
      <c r="I23" s="144"/>
      <c r="J23" s="144"/>
      <c r="K23" s="171"/>
    </row>
    <row r="24" spans="1:11">
      <c r="A24" s="117" t="s">
        <v>126</v>
      </c>
      <c r="B24" s="119"/>
      <c r="C24" s="132" t="s">
        <v>66</v>
      </c>
      <c r="D24" s="132" t="s">
        <v>67</v>
      </c>
      <c r="E24" s="116"/>
      <c r="F24" s="116"/>
      <c r="G24" s="116"/>
      <c r="H24" s="116"/>
      <c r="I24" s="116"/>
      <c r="J24" s="116"/>
      <c r="K24" s="162"/>
    </row>
    <row r="25" ht="15" spans="1:11">
      <c r="A25" s="145" t="s">
        <v>230</v>
      </c>
      <c r="B25" s="146"/>
      <c r="C25" s="146"/>
      <c r="D25" s="146"/>
      <c r="E25" s="146"/>
      <c r="F25" s="146"/>
      <c r="G25" s="146"/>
      <c r="H25" s="146"/>
      <c r="I25" s="146"/>
      <c r="J25" s="146"/>
      <c r="K25" s="172"/>
    </row>
    <row r="26" ht="15" spans="1:11">
      <c r="A26" s="147"/>
      <c r="B26" s="147"/>
      <c r="C26" s="147"/>
      <c r="D26" s="147"/>
      <c r="E26" s="147"/>
      <c r="F26" s="147"/>
      <c r="G26" s="147"/>
      <c r="H26" s="147"/>
      <c r="I26" s="147"/>
      <c r="J26" s="147"/>
      <c r="K26" s="147"/>
    </row>
    <row r="27" spans="1:11">
      <c r="A27" s="148" t="s">
        <v>231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65"/>
    </row>
    <row r="28" spans="1:11">
      <c r="A28" s="149" t="s">
        <v>67</v>
      </c>
      <c r="B28" s="150"/>
      <c r="C28" s="150"/>
      <c r="D28" s="150"/>
      <c r="E28" s="150"/>
      <c r="F28" s="150"/>
      <c r="G28" s="150"/>
      <c r="H28" s="150"/>
      <c r="I28" s="150"/>
      <c r="J28" s="150"/>
      <c r="K28" s="173"/>
    </row>
    <row r="29" spans="1:11">
      <c r="A29" s="149"/>
      <c r="B29" s="150"/>
      <c r="C29" s="150"/>
      <c r="D29" s="150"/>
      <c r="E29" s="150"/>
      <c r="F29" s="150"/>
      <c r="G29" s="150"/>
      <c r="H29" s="150"/>
      <c r="I29" s="150"/>
      <c r="J29" s="150"/>
      <c r="K29" s="173"/>
    </row>
    <row r="30" spans="1:11">
      <c r="A30" s="149"/>
      <c r="B30" s="150"/>
      <c r="C30" s="150"/>
      <c r="D30" s="150"/>
      <c r="E30" s="150"/>
      <c r="F30" s="150"/>
      <c r="G30" s="150"/>
      <c r="H30" s="150"/>
      <c r="I30" s="150"/>
      <c r="J30" s="150"/>
      <c r="K30" s="173"/>
    </row>
    <row r="31" spans="1:11">
      <c r="A31" s="149"/>
      <c r="B31" s="150"/>
      <c r="C31" s="150"/>
      <c r="D31" s="150"/>
      <c r="E31" s="150"/>
      <c r="F31" s="150"/>
      <c r="G31" s="150"/>
      <c r="H31" s="150"/>
      <c r="I31" s="150"/>
      <c r="J31" s="150"/>
      <c r="K31" s="173"/>
    </row>
    <row r="32" spans="1:11">
      <c r="A32" s="149"/>
      <c r="B32" s="150"/>
      <c r="C32" s="150"/>
      <c r="D32" s="150"/>
      <c r="E32" s="150"/>
      <c r="F32" s="150"/>
      <c r="G32" s="150"/>
      <c r="H32" s="150"/>
      <c r="I32" s="150"/>
      <c r="J32" s="150"/>
      <c r="K32" s="173"/>
    </row>
    <row r="33" ht="23.1" customHeight="1" spans="1:11">
      <c r="A33" s="149"/>
      <c r="B33" s="150"/>
      <c r="C33" s="150"/>
      <c r="D33" s="150"/>
      <c r="E33" s="150"/>
      <c r="F33" s="150"/>
      <c r="G33" s="150"/>
      <c r="H33" s="150"/>
      <c r="I33" s="150"/>
      <c r="J33" s="150"/>
      <c r="K33" s="173"/>
    </row>
    <row r="34" ht="23.1" customHeight="1" spans="1:11">
      <c r="A34" s="141"/>
      <c r="B34" s="142"/>
      <c r="C34" s="142"/>
      <c r="D34" s="142"/>
      <c r="E34" s="142"/>
      <c r="F34" s="142"/>
      <c r="G34" s="142"/>
      <c r="H34" s="142"/>
      <c r="I34" s="142"/>
      <c r="J34" s="142"/>
      <c r="K34" s="170"/>
    </row>
    <row r="35" ht="23.1" customHeight="1" spans="1:11">
      <c r="A35" s="151"/>
      <c r="B35" s="142"/>
      <c r="C35" s="142"/>
      <c r="D35" s="142"/>
      <c r="E35" s="142"/>
      <c r="F35" s="142"/>
      <c r="G35" s="142"/>
      <c r="H35" s="142"/>
      <c r="I35" s="142"/>
      <c r="J35" s="142"/>
      <c r="K35" s="170"/>
    </row>
    <row r="36" ht="23.1" customHeight="1" spans="1:11">
      <c r="A36" s="152"/>
      <c r="B36" s="153"/>
      <c r="C36" s="153"/>
      <c r="D36" s="153"/>
      <c r="E36" s="153"/>
      <c r="F36" s="153"/>
      <c r="G36" s="153"/>
      <c r="H36" s="153"/>
      <c r="I36" s="153"/>
      <c r="J36" s="153"/>
      <c r="K36" s="174"/>
    </row>
    <row r="37" ht="18.75" customHeight="1" spans="1:11">
      <c r="A37" s="154" t="s">
        <v>232</v>
      </c>
      <c r="B37" s="155"/>
      <c r="C37" s="155"/>
      <c r="D37" s="155"/>
      <c r="E37" s="155"/>
      <c r="F37" s="155"/>
      <c r="G37" s="155"/>
      <c r="H37" s="155"/>
      <c r="I37" s="155"/>
      <c r="J37" s="155"/>
      <c r="K37" s="175"/>
    </row>
    <row r="38" s="102" customFormat="1" ht="18.75" customHeight="1" spans="1:11">
      <c r="A38" s="117" t="s">
        <v>233</v>
      </c>
      <c r="B38" s="119"/>
      <c r="C38" s="119"/>
      <c r="D38" s="116" t="s">
        <v>234</v>
      </c>
      <c r="E38" s="116"/>
      <c r="F38" s="156" t="s">
        <v>235</v>
      </c>
      <c r="G38" s="157"/>
      <c r="H38" s="119" t="s">
        <v>236</v>
      </c>
      <c r="I38" s="119"/>
      <c r="J38" s="119" t="s">
        <v>237</v>
      </c>
      <c r="K38" s="169"/>
    </row>
    <row r="39" ht="18.75" customHeight="1" spans="1:13">
      <c r="A39" s="117" t="s">
        <v>127</v>
      </c>
      <c r="B39" s="119" t="s">
        <v>238</v>
      </c>
      <c r="C39" s="119"/>
      <c r="D39" s="119"/>
      <c r="E39" s="119"/>
      <c r="F39" s="119"/>
      <c r="G39" s="119"/>
      <c r="H39" s="119"/>
      <c r="I39" s="119"/>
      <c r="J39" s="119"/>
      <c r="K39" s="169"/>
      <c r="M39" s="102"/>
    </row>
    <row r="40" ht="30.95" customHeight="1" spans="1:11">
      <c r="A40" s="117" t="s">
        <v>239</v>
      </c>
      <c r="B40" s="119"/>
      <c r="C40" s="119"/>
      <c r="D40" s="119"/>
      <c r="E40" s="119"/>
      <c r="F40" s="119"/>
      <c r="G40" s="119"/>
      <c r="H40" s="119"/>
      <c r="I40" s="119"/>
      <c r="J40" s="119"/>
      <c r="K40" s="169"/>
    </row>
    <row r="41" ht="18.75" customHeight="1" spans="1:11">
      <c r="A41" s="117"/>
      <c r="B41" s="119"/>
      <c r="C41" s="119"/>
      <c r="D41" s="119"/>
      <c r="E41" s="119"/>
      <c r="F41" s="119"/>
      <c r="G41" s="119"/>
      <c r="H41" s="119"/>
      <c r="I41" s="119"/>
      <c r="J41" s="119"/>
      <c r="K41" s="169"/>
    </row>
    <row r="42" ht="32.1" customHeight="1" spans="1:11">
      <c r="A42" s="120" t="s">
        <v>138</v>
      </c>
      <c r="B42" s="158" t="s">
        <v>240</v>
      </c>
      <c r="C42" s="158"/>
      <c r="D42" s="122" t="s">
        <v>241</v>
      </c>
      <c r="E42" s="123" t="s">
        <v>144</v>
      </c>
      <c r="F42" s="122" t="s">
        <v>141</v>
      </c>
      <c r="G42" s="159" t="s">
        <v>242</v>
      </c>
      <c r="H42" s="160" t="s">
        <v>142</v>
      </c>
      <c r="I42" s="160"/>
      <c r="J42" s="158" t="s">
        <v>147</v>
      </c>
      <c r="K42" s="17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457200</xdr:colOff>
                    <xdr:row>6</xdr:row>
                    <xdr:rowOff>171450</xdr:rowOff>
                  </from>
                  <to>
                    <xdr:col>2</xdr:col>
                    <xdr:colOff>19050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438150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476250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57150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308610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628650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400050</xdr:colOff>
                    <xdr:row>11</xdr:row>
                    <xdr:rowOff>152400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171450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390525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M5" sqref="M5"/>
    </sheetView>
  </sheetViews>
  <sheetFormatPr defaultColWidth="9" defaultRowHeight="26.1" customHeight="1"/>
  <cols>
    <col min="1" max="1" width="17.125" style="48" customWidth="1"/>
    <col min="2" max="7" width="9.375" style="48" customWidth="1"/>
    <col min="8" max="8" width="1.375" style="48" customWidth="1"/>
    <col min="9" max="9" width="16.5" style="48" customWidth="1"/>
    <col min="10" max="10" width="17" style="48" customWidth="1"/>
    <col min="11" max="11" width="18.5" style="48" customWidth="1"/>
    <col min="12" max="12" width="16.625" style="48" customWidth="1"/>
    <col min="13" max="13" width="14.125" style="48" customWidth="1"/>
    <col min="14" max="14" width="16.375" style="48" customWidth="1"/>
    <col min="15" max="16384" width="9" style="48"/>
  </cols>
  <sheetData>
    <row r="1" s="48" customFormat="1" ht="30" customHeight="1" spans="1:14">
      <c r="A1" s="49" t="s">
        <v>148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="48" customFormat="1" ht="29.1" customHeight="1" spans="1:14">
      <c r="A2" s="51" t="s">
        <v>62</v>
      </c>
      <c r="B2" s="52" t="s">
        <v>63</v>
      </c>
      <c r="C2" s="52"/>
      <c r="D2" s="53" t="s">
        <v>68</v>
      </c>
      <c r="E2" s="52" t="s">
        <v>243</v>
      </c>
      <c r="F2" s="52"/>
      <c r="G2" s="52"/>
      <c r="H2" s="54"/>
      <c r="I2" s="83" t="s">
        <v>57</v>
      </c>
      <c r="J2" s="52" t="s">
        <v>58</v>
      </c>
      <c r="K2" s="52"/>
      <c r="L2" s="52"/>
      <c r="M2" s="52"/>
      <c r="N2" s="84"/>
    </row>
    <row r="3" s="48" customFormat="1" ht="29.1" customHeight="1" spans="1:14">
      <c r="A3" s="55" t="s">
        <v>149</v>
      </c>
      <c r="B3" s="56" t="s">
        <v>150</v>
      </c>
      <c r="C3" s="56"/>
      <c r="D3" s="56"/>
      <c r="E3" s="56"/>
      <c r="F3" s="56"/>
      <c r="G3" s="56"/>
      <c r="H3" s="57"/>
      <c r="I3" s="85" t="s">
        <v>151</v>
      </c>
      <c r="J3" s="85"/>
      <c r="K3" s="85"/>
      <c r="L3" s="85"/>
      <c r="M3" s="85"/>
      <c r="N3" s="86"/>
    </row>
    <row r="4" s="48" customFormat="1" ht="29.1" customHeight="1" spans="1:14">
      <c r="A4" s="58" t="s">
        <v>152</v>
      </c>
      <c r="B4" s="59" t="s">
        <v>112</v>
      </c>
      <c r="C4" s="59" t="s">
        <v>113</v>
      </c>
      <c r="D4" s="60" t="s">
        <v>114</v>
      </c>
      <c r="E4" s="59" t="s">
        <v>115</v>
      </c>
      <c r="F4" s="59" t="s">
        <v>116</v>
      </c>
      <c r="G4" s="59" t="s">
        <v>117</v>
      </c>
      <c r="H4" s="57"/>
      <c r="I4" s="87" t="s">
        <v>244</v>
      </c>
      <c r="J4" s="87" t="s">
        <v>245</v>
      </c>
      <c r="K4" s="87" t="s">
        <v>246</v>
      </c>
      <c r="L4" s="87" t="s">
        <v>247</v>
      </c>
      <c r="M4" s="87" t="s">
        <v>248</v>
      </c>
      <c r="N4" s="88" t="s">
        <v>249</v>
      </c>
    </row>
    <row r="5" s="48" customFormat="1" ht="29.1" customHeight="1" spans="1:14">
      <c r="A5" s="61" t="s">
        <v>149</v>
      </c>
      <c r="B5" s="62" t="s">
        <v>156</v>
      </c>
      <c r="C5" s="62" t="s">
        <v>157</v>
      </c>
      <c r="D5" s="63" t="s">
        <v>158</v>
      </c>
      <c r="E5" s="62" t="s">
        <v>159</v>
      </c>
      <c r="F5" s="62" t="s">
        <v>160</v>
      </c>
      <c r="G5" s="62" t="s">
        <v>161</v>
      </c>
      <c r="H5" s="57"/>
      <c r="I5" s="89" t="s">
        <v>121</v>
      </c>
      <c r="J5" s="89" t="s">
        <v>120</v>
      </c>
      <c r="K5" s="89" t="s">
        <v>121</v>
      </c>
      <c r="L5" s="89" t="s">
        <v>120</v>
      </c>
      <c r="M5" s="89" t="s">
        <v>121</v>
      </c>
      <c r="N5" s="90" t="s">
        <v>120</v>
      </c>
    </row>
    <row r="6" s="48" customFormat="1" ht="29.1" customHeight="1" spans="1:14">
      <c r="A6" s="61" t="s">
        <v>164</v>
      </c>
      <c r="B6" s="62">
        <f>C6-2.1</f>
        <v>100.8</v>
      </c>
      <c r="C6" s="62">
        <f>D6-2.1</f>
        <v>102.9</v>
      </c>
      <c r="D6" s="64">
        <v>105</v>
      </c>
      <c r="E6" s="62">
        <f t="shared" ref="E6:G6" si="0">D6+2.1</f>
        <v>107.1</v>
      </c>
      <c r="F6" s="62">
        <f t="shared" si="0"/>
        <v>109.2</v>
      </c>
      <c r="G6" s="62">
        <f t="shared" si="0"/>
        <v>111.3</v>
      </c>
      <c r="H6" s="57"/>
      <c r="I6" s="91" t="s">
        <v>250</v>
      </c>
      <c r="J6" s="91" t="s">
        <v>251</v>
      </c>
      <c r="K6" s="91" t="s">
        <v>252</v>
      </c>
      <c r="L6" s="91" t="s">
        <v>251</v>
      </c>
      <c r="M6" s="92" t="s">
        <v>253</v>
      </c>
      <c r="N6" s="91" t="s">
        <v>254</v>
      </c>
    </row>
    <row r="7" s="48" customFormat="1" ht="29.1" customHeight="1" spans="1:14">
      <c r="A7" s="65" t="s">
        <v>167</v>
      </c>
      <c r="B7" s="66">
        <f>C7-4</f>
        <v>78</v>
      </c>
      <c r="C7" s="66">
        <f>D7-4</f>
        <v>82</v>
      </c>
      <c r="D7" s="67">
        <v>86</v>
      </c>
      <c r="E7" s="66">
        <f>D7+4</f>
        <v>90</v>
      </c>
      <c r="F7" s="66">
        <f>E7+5</f>
        <v>95</v>
      </c>
      <c r="G7" s="68">
        <f>F7+6</f>
        <v>101</v>
      </c>
      <c r="H7" s="57"/>
      <c r="I7" s="93" t="s">
        <v>255</v>
      </c>
      <c r="J7" s="93" t="s">
        <v>256</v>
      </c>
      <c r="K7" s="93" t="s">
        <v>257</v>
      </c>
      <c r="L7" s="93" t="s">
        <v>258</v>
      </c>
      <c r="M7" s="94" t="s">
        <v>259</v>
      </c>
      <c r="N7" s="93" t="s">
        <v>260</v>
      </c>
    </row>
    <row r="8" s="48" customFormat="1" ht="29.1" customHeight="1" spans="1:14">
      <c r="A8" s="69" t="s">
        <v>171</v>
      </c>
      <c r="B8" s="68">
        <f>C8-3.6</f>
        <v>100.8</v>
      </c>
      <c r="C8" s="68">
        <f>D8-3.6</f>
        <v>104.4</v>
      </c>
      <c r="D8" s="67">
        <v>108</v>
      </c>
      <c r="E8" s="66">
        <f t="shared" ref="E8:G8" si="1">D8+4</f>
        <v>112</v>
      </c>
      <c r="F8" s="66">
        <f t="shared" si="1"/>
        <v>116</v>
      </c>
      <c r="G8" s="68">
        <f t="shared" si="1"/>
        <v>120</v>
      </c>
      <c r="H8" s="57"/>
      <c r="I8" s="93" t="s">
        <v>261</v>
      </c>
      <c r="J8" s="93" t="s">
        <v>262</v>
      </c>
      <c r="K8" s="93" t="s">
        <v>263</v>
      </c>
      <c r="L8" s="93" t="s">
        <v>264</v>
      </c>
      <c r="M8" s="94" t="s">
        <v>265</v>
      </c>
      <c r="N8" s="93" t="s">
        <v>266</v>
      </c>
    </row>
    <row r="9" s="48" customFormat="1" ht="29.1" customHeight="1" spans="1:14">
      <c r="A9" s="70" t="s">
        <v>175</v>
      </c>
      <c r="B9" s="66">
        <f>C9-1.15</f>
        <v>31.7</v>
      </c>
      <c r="C9" s="66">
        <f>D9-1.15</f>
        <v>32.85</v>
      </c>
      <c r="D9" s="67">
        <v>34</v>
      </c>
      <c r="E9" s="66">
        <f t="shared" ref="E9:G9" si="2">D9+1.3</f>
        <v>35.3</v>
      </c>
      <c r="F9" s="66">
        <f t="shared" si="2"/>
        <v>36.6</v>
      </c>
      <c r="G9" s="68">
        <f t="shared" si="2"/>
        <v>37.9</v>
      </c>
      <c r="H9" s="57"/>
      <c r="I9" s="91" t="s">
        <v>267</v>
      </c>
      <c r="J9" s="91" t="s">
        <v>268</v>
      </c>
      <c r="K9" s="91" t="s">
        <v>269</v>
      </c>
      <c r="L9" s="91" t="s">
        <v>270</v>
      </c>
      <c r="M9" s="92" t="s">
        <v>271</v>
      </c>
      <c r="N9" s="91" t="s">
        <v>272</v>
      </c>
    </row>
    <row r="10" s="48" customFormat="1" ht="29.1" customHeight="1" spans="1:14">
      <c r="A10" s="70" t="s">
        <v>179</v>
      </c>
      <c r="B10" s="66">
        <f>C10-0.5</f>
        <v>19.5</v>
      </c>
      <c r="C10" s="66">
        <f>D10-0.5</f>
        <v>20</v>
      </c>
      <c r="D10" s="67">
        <v>20.5</v>
      </c>
      <c r="E10" s="66">
        <f>D10+0.5</f>
        <v>21</v>
      </c>
      <c r="F10" s="66">
        <f>E10+0.5</f>
        <v>21.5</v>
      </c>
      <c r="G10" s="68">
        <f>F10+0.7</f>
        <v>22.2</v>
      </c>
      <c r="H10" s="57"/>
      <c r="I10" s="93" t="s">
        <v>273</v>
      </c>
      <c r="J10" s="93" t="s">
        <v>274</v>
      </c>
      <c r="K10" s="93" t="s">
        <v>275</v>
      </c>
      <c r="L10" s="93" t="s">
        <v>276</v>
      </c>
      <c r="M10" s="94" t="s">
        <v>270</v>
      </c>
      <c r="N10" s="93" t="s">
        <v>273</v>
      </c>
    </row>
    <row r="11" s="48" customFormat="1" ht="29.1" customHeight="1" spans="1:14">
      <c r="A11" s="70" t="s">
        <v>180</v>
      </c>
      <c r="B11" s="68">
        <f>C11-0.7</f>
        <v>28.2</v>
      </c>
      <c r="C11" s="68">
        <f>D11-0.6</f>
        <v>28.9</v>
      </c>
      <c r="D11" s="67">
        <v>29.5</v>
      </c>
      <c r="E11" s="66">
        <f>D11+0.6</f>
        <v>30.1</v>
      </c>
      <c r="F11" s="66">
        <f>E11+0.7</f>
        <v>30.8</v>
      </c>
      <c r="G11" s="68">
        <f>F11+0.6</f>
        <v>31.4</v>
      </c>
      <c r="H11" s="57"/>
      <c r="I11" s="93" t="s">
        <v>277</v>
      </c>
      <c r="J11" s="93" t="s">
        <v>270</v>
      </c>
      <c r="K11" s="93" t="s">
        <v>273</v>
      </c>
      <c r="L11" s="93" t="s">
        <v>274</v>
      </c>
      <c r="M11" s="94" t="s">
        <v>278</v>
      </c>
      <c r="N11" s="93" t="s">
        <v>279</v>
      </c>
    </row>
    <row r="12" s="48" customFormat="1" ht="29.1" customHeight="1" spans="1:14">
      <c r="A12" s="70" t="s">
        <v>184</v>
      </c>
      <c r="B12" s="68">
        <f>C12-0.9</f>
        <v>40.2</v>
      </c>
      <c r="C12" s="68">
        <f>D12-0.9</f>
        <v>41.1</v>
      </c>
      <c r="D12" s="67">
        <v>42</v>
      </c>
      <c r="E12" s="66">
        <f t="shared" ref="E12:G12" si="3">D12+1.1</f>
        <v>43.1</v>
      </c>
      <c r="F12" s="66">
        <f t="shared" si="3"/>
        <v>44.2</v>
      </c>
      <c r="G12" s="68">
        <f t="shared" si="3"/>
        <v>45.3</v>
      </c>
      <c r="H12" s="57"/>
      <c r="I12" s="93" t="s">
        <v>280</v>
      </c>
      <c r="J12" s="93" t="s">
        <v>281</v>
      </c>
      <c r="K12" s="93" t="s">
        <v>269</v>
      </c>
      <c r="L12" s="93" t="s">
        <v>274</v>
      </c>
      <c r="M12" s="94" t="s">
        <v>282</v>
      </c>
      <c r="N12" s="93" t="s">
        <v>283</v>
      </c>
    </row>
    <row r="13" s="48" customFormat="1" ht="29.1" customHeight="1" spans="1:14">
      <c r="A13" s="71"/>
      <c r="B13" s="72"/>
      <c r="C13" s="73"/>
      <c r="D13" s="73"/>
      <c r="E13" s="74"/>
      <c r="F13" s="74"/>
      <c r="G13" s="75"/>
      <c r="H13" s="57"/>
      <c r="I13" s="93"/>
      <c r="J13" s="93"/>
      <c r="K13" s="93"/>
      <c r="L13" s="93"/>
      <c r="M13" s="94"/>
      <c r="N13" s="93"/>
    </row>
    <row r="14" s="48" customFormat="1" ht="29.1" customHeight="1" spans="1:14">
      <c r="A14" s="76"/>
      <c r="B14" s="77"/>
      <c r="C14" s="78"/>
      <c r="D14" s="78"/>
      <c r="E14" s="78"/>
      <c r="F14" s="78"/>
      <c r="G14" s="79"/>
      <c r="H14" s="57"/>
      <c r="I14" s="93"/>
      <c r="J14" s="93"/>
      <c r="K14" s="93"/>
      <c r="L14" s="93"/>
      <c r="M14" s="94"/>
      <c r="N14" s="93"/>
    </row>
    <row r="15" s="48" customFormat="1" ht="29.1" customHeight="1" spans="1:14">
      <c r="A15" s="71"/>
      <c r="B15" s="72"/>
      <c r="C15" s="73"/>
      <c r="D15" s="73"/>
      <c r="E15" s="74"/>
      <c r="F15" s="74"/>
      <c r="G15" s="75"/>
      <c r="H15" s="80"/>
      <c r="I15" s="95"/>
      <c r="J15" s="96"/>
      <c r="K15" s="97"/>
      <c r="L15" s="96"/>
      <c r="M15" s="98"/>
      <c r="N15" s="99"/>
    </row>
    <row r="16" s="48" customFormat="1" ht="15" spans="1:14">
      <c r="A16" s="81" t="s">
        <v>127</v>
      </c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s="48" customFormat="1" ht="14.25" spans="1:14">
      <c r="A17" s="48" t="s">
        <v>186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="48" customFormat="1" ht="14.25" spans="1:14">
      <c r="A18" s="82"/>
      <c r="B18" s="82"/>
      <c r="C18" s="82"/>
      <c r="D18" s="82"/>
      <c r="E18" s="82"/>
      <c r="F18" s="82"/>
      <c r="G18" s="82"/>
      <c r="H18" s="82"/>
      <c r="I18" s="81" t="s">
        <v>284</v>
      </c>
      <c r="J18" s="100"/>
      <c r="K18" s="81" t="s">
        <v>188</v>
      </c>
      <c r="L18" s="81"/>
      <c r="M18" s="81" t="s">
        <v>189</v>
      </c>
      <c r="N18" s="48" t="s">
        <v>147</v>
      </c>
    </row>
  </sheetData>
  <mergeCells count="7">
    <mergeCell ref="A1:N1"/>
    <mergeCell ref="B2:C2"/>
    <mergeCell ref="E2:G2"/>
    <mergeCell ref="J2:N2"/>
    <mergeCell ref="B3:G3"/>
    <mergeCell ref="I3:N3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125" zoomScaleNormal="125" topLeftCell="B4" workbookViewId="0">
      <selection activeCell="G25" sqref="G25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286</v>
      </c>
      <c r="B2" s="5" t="s">
        <v>287</v>
      </c>
      <c r="C2" s="5" t="s">
        <v>288</v>
      </c>
      <c r="D2" s="5" t="s">
        <v>289</v>
      </c>
      <c r="E2" s="5" t="s">
        <v>290</v>
      </c>
      <c r="F2" s="5" t="s">
        <v>291</v>
      </c>
      <c r="G2" s="5" t="s">
        <v>292</v>
      </c>
      <c r="H2" s="5" t="s">
        <v>293</v>
      </c>
      <c r="I2" s="4" t="s">
        <v>294</v>
      </c>
      <c r="J2" s="4" t="s">
        <v>295</v>
      </c>
      <c r="K2" s="4" t="s">
        <v>296</v>
      </c>
      <c r="L2" s="4" t="s">
        <v>297</v>
      </c>
      <c r="M2" s="4" t="s">
        <v>298</v>
      </c>
      <c r="N2" s="5" t="s">
        <v>299</v>
      </c>
      <c r="O2" s="5" t="s">
        <v>300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301</v>
      </c>
      <c r="J3" s="4" t="s">
        <v>301</v>
      </c>
      <c r="K3" s="4" t="s">
        <v>301</v>
      </c>
      <c r="L3" s="4" t="s">
        <v>301</v>
      </c>
      <c r="M3" s="4" t="s">
        <v>301</v>
      </c>
      <c r="N3" s="7"/>
      <c r="O3" s="7"/>
    </row>
    <row r="4" spans="1:15">
      <c r="A4" s="9">
        <v>1</v>
      </c>
      <c r="B4" s="44" t="s">
        <v>302</v>
      </c>
      <c r="C4" s="20" t="s">
        <v>303</v>
      </c>
      <c r="D4" s="45" t="s">
        <v>120</v>
      </c>
      <c r="E4" s="10" t="s">
        <v>304</v>
      </c>
      <c r="F4" s="10"/>
      <c r="G4" s="10"/>
      <c r="H4" s="10"/>
      <c r="I4" s="10">
        <v>1</v>
      </c>
      <c r="J4" s="10">
        <v>1</v>
      </c>
      <c r="K4" s="10">
        <v>1</v>
      </c>
      <c r="L4" s="10"/>
      <c r="M4" s="10"/>
      <c r="N4" s="10"/>
      <c r="O4" s="10"/>
    </row>
    <row r="5" spans="1:15">
      <c r="A5" s="9">
        <v>2</v>
      </c>
      <c r="B5" s="44" t="s">
        <v>305</v>
      </c>
      <c r="C5" s="20" t="s">
        <v>303</v>
      </c>
      <c r="D5" s="45" t="s">
        <v>120</v>
      </c>
      <c r="E5" s="10" t="s">
        <v>304</v>
      </c>
      <c r="F5" s="10"/>
      <c r="G5" s="10"/>
      <c r="H5" s="10"/>
      <c r="I5" s="10"/>
      <c r="J5" s="10"/>
      <c r="K5" s="10">
        <v>3</v>
      </c>
      <c r="L5" s="10"/>
      <c r="M5" s="10">
        <v>-2.1</v>
      </c>
      <c r="N5" s="10"/>
      <c r="O5" s="10"/>
    </row>
    <row r="6" spans="1:15">
      <c r="A6" s="9">
        <v>3</v>
      </c>
      <c r="B6" s="44" t="s">
        <v>306</v>
      </c>
      <c r="C6" s="20" t="s">
        <v>303</v>
      </c>
      <c r="D6" s="45" t="s">
        <v>120</v>
      </c>
      <c r="E6" s="10" t="s">
        <v>304</v>
      </c>
      <c r="F6" s="10"/>
      <c r="G6" s="10"/>
      <c r="H6" s="10"/>
      <c r="I6" s="10">
        <v>2</v>
      </c>
      <c r="J6" s="10"/>
      <c r="K6" s="10"/>
      <c r="L6" s="10">
        <v>1</v>
      </c>
      <c r="M6" s="10">
        <v>-0.8</v>
      </c>
      <c r="N6" s="10"/>
      <c r="O6" s="10"/>
    </row>
    <row r="7" spans="1:15">
      <c r="A7" s="9">
        <v>4</v>
      </c>
      <c r="B7" s="44" t="s">
        <v>307</v>
      </c>
      <c r="C7" s="20" t="s">
        <v>303</v>
      </c>
      <c r="D7" s="45" t="s">
        <v>120</v>
      </c>
      <c r="E7" s="10" t="s">
        <v>304</v>
      </c>
      <c r="F7" s="10"/>
      <c r="G7" s="10"/>
      <c r="H7" s="10"/>
      <c r="I7" s="10">
        <v>3</v>
      </c>
      <c r="J7" s="10"/>
      <c r="K7" s="10">
        <v>2</v>
      </c>
      <c r="L7" s="10">
        <v>2</v>
      </c>
      <c r="M7" s="10">
        <v>-1</v>
      </c>
      <c r="N7" s="10"/>
      <c r="O7" s="10"/>
    </row>
    <row r="8" spans="1:15">
      <c r="A8" s="9">
        <v>5</v>
      </c>
      <c r="B8" s="44" t="s">
        <v>308</v>
      </c>
      <c r="C8" s="20" t="s">
        <v>303</v>
      </c>
      <c r="D8" s="45" t="s">
        <v>120</v>
      </c>
      <c r="E8" s="10" t="s">
        <v>304</v>
      </c>
      <c r="F8" s="9"/>
      <c r="G8" s="9"/>
      <c r="H8" s="9"/>
      <c r="I8" s="9">
        <v>2</v>
      </c>
      <c r="J8" s="9"/>
      <c r="K8" s="9">
        <v>5</v>
      </c>
      <c r="L8" s="9"/>
      <c r="M8" s="9">
        <v>-0.5</v>
      </c>
      <c r="N8" s="9"/>
      <c r="O8" s="9"/>
    </row>
    <row r="9" spans="1:15">
      <c r="A9" s="9">
        <v>6</v>
      </c>
      <c r="B9" s="44" t="s">
        <v>309</v>
      </c>
      <c r="C9" s="20" t="s">
        <v>303</v>
      </c>
      <c r="D9" s="46" t="s">
        <v>121</v>
      </c>
      <c r="E9" s="10" t="s">
        <v>304</v>
      </c>
      <c r="F9" s="9"/>
      <c r="G9" s="9"/>
      <c r="H9" s="9"/>
      <c r="I9" s="9"/>
      <c r="J9" s="9">
        <v>1</v>
      </c>
      <c r="K9" s="9"/>
      <c r="L9" s="9"/>
      <c r="M9" s="9">
        <v>-0.3</v>
      </c>
      <c r="N9" s="9"/>
      <c r="O9" s="9"/>
    </row>
    <row r="10" spans="1:15">
      <c r="A10" s="9">
        <v>7</v>
      </c>
      <c r="B10" s="44" t="s">
        <v>310</v>
      </c>
      <c r="C10" s="20" t="s">
        <v>303</v>
      </c>
      <c r="D10" s="46" t="s">
        <v>121</v>
      </c>
      <c r="E10" s="10" t="s">
        <v>304</v>
      </c>
      <c r="F10" s="9"/>
      <c r="G10" s="9"/>
      <c r="H10" s="9"/>
      <c r="I10" s="9">
        <v>2</v>
      </c>
      <c r="J10" s="9"/>
      <c r="K10" s="9">
        <v>2</v>
      </c>
      <c r="L10" s="9">
        <v>1</v>
      </c>
      <c r="M10" s="9">
        <v>-1.5</v>
      </c>
      <c r="N10" s="9"/>
      <c r="O10" s="9"/>
    </row>
    <row r="11" spans="1:15">
      <c r="A11" s="9">
        <v>8</v>
      </c>
      <c r="B11" s="44" t="s">
        <v>311</v>
      </c>
      <c r="C11" s="20" t="s">
        <v>303</v>
      </c>
      <c r="D11" s="46" t="s">
        <v>121</v>
      </c>
      <c r="E11" s="10" t="s">
        <v>304</v>
      </c>
      <c r="F11" s="9"/>
      <c r="G11" s="9"/>
      <c r="H11" s="9"/>
      <c r="I11" s="9">
        <v>2</v>
      </c>
      <c r="J11" s="9">
        <v>1</v>
      </c>
      <c r="K11" s="9">
        <v>2</v>
      </c>
      <c r="L11" s="9"/>
      <c r="M11" s="9">
        <v>-0.9</v>
      </c>
      <c r="N11" s="9"/>
      <c r="O11" s="9"/>
    </row>
    <row r="12" s="2" customFormat="1" ht="18.75" spans="1:15">
      <c r="A12" s="9">
        <v>9</v>
      </c>
      <c r="B12" s="44" t="s">
        <v>312</v>
      </c>
      <c r="C12" s="20" t="s">
        <v>303</v>
      </c>
      <c r="D12" s="46" t="s">
        <v>121</v>
      </c>
      <c r="E12" s="10" t="s">
        <v>304</v>
      </c>
      <c r="F12" s="27"/>
      <c r="G12" s="27"/>
      <c r="H12" s="27"/>
      <c r="I12" s="22">
        <v>1</v>
      </c>
      <c r="J12" s="11"/>
      <c r="K12" s="12">
        <v>2</v>
      </c>
      <c r="L12" s="12">
        <v>1</v>
      </c>
      <c r="M12" s="13">
        <v>-0.6</v>
      </c>
      <c r="N12" s="12"/>
      <c r="O12" s="19"/>
    </row>
    <row r="13" ht="16.5" spans="1:15">
      <c r="A13" s="9"/>
      <c r="B13" s="9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5" spans="2:6">
      <c r="B15" s="47" t="s">
        <v>313</v>
      </c>
      <c r="C15" s="47"/>
      <c r="D15" s="47"/>
      <c r="E15" s="47"/>
      <c r="F15" s="47"/>
    </row>
    <row r="16" spans="2:6">
      <c r="B16" s="47" t="s">
        <v>314</v>
      </c>
      <c r="C16" s="47"/>
      <c r="D16" s="47"/>
      <c r="E16" s="47"/>
      <c r="F16" s="47"/>
    </row>
    <row r="17" spans="2:6">
      <c r="B17" s="47"/>
      <c r="C17" s="47"/>
      <c r="D17" s="47"/>
      <c r="E17" s="47"/>
      <c r="F17" s="47"/>
    </row>
    <row r="18" spans="2:6">
      <c r="B18" s="47" t="s">
        <v>315</v>
      </c>
      <c r="C18" s="47"/>
      <c r="D18" s="47"/>
      <c r="E18" s="47"/>
      <c r="F18" s="47"/>
    </row>
    <row r="21" spans="1:10">
      <c r="A21" t="s">
        <v>316</v>
      </c>
      <c r="J21" t="s">
        <v>317</v>
      </c>
    </row>
  </sheetData>
  <mergeCells count="11"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C8" sqref="C8"/>
    </sheetView>
  </sheetViews>
  <sheetFormatPr defaultColWidth="9" defaultRowHeight="14.25"/>
  <cols>
    <col min="1" max="1" width="7" customWidth="1"/>
    <col min="2" max="2" width="29.25" customWidth="1"/>
    <col min="3" max="3" width="12.125" customWidth="1"/>
    <col min="4" max="4" width="12.875" customWidth="1"/>
    <col min="5" max="5" width="12.125" customWidth="1"/>
    <col min="6" max="6" width="16.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286</v>
      </c>
      <c r="B2" s="5" t="s">
        <v>291</v>
      </c>
      <c r="C2" s="5" t="s">
        <v>287</v>
      </c>
      <c r="D2" s="5" t="s">
        <v>288</v>
      </c>
      <c r="E2" s="5" t="s">
        <v>289</v>
      </c>
      <c r="F2" s="5" t="s">
        <v>290</v>
      </c>
      <c r="G2" s="4" t="s">
        <v>319</v>
      </c>
      <c r="H2" s="4"/>
      <c r="I2" s="4" t="s">
        <v>320</v>
      </c>
      <c r="J2" s="4"/>
      <c r="K2" s="6" t="s">
        <v>321</v>
      </c>
      <c r="L2" s="41" t="s">
        <v>322</v>
      </c>
      <c r="M2" s="17" t="s">
        <v>323</v>
      </c>
    </row>
    <row r="3" s="1" customFormat="1" ht="16.5" spans="1:13">
      <c r="A3" s="4"/>
      <c r="B3" s="7"/>
      <c r="C3" s="7"/>
      <c r="D3" s="7"/>
      <c r="E3" s="7"/>
      <c r="F3" s="7"/>
      <c r="G3" s="4" t="s">
        <v>324</v>
      </c>
      <c r="H3" s="4" t="s">
        <v>325</v>
      </c>
      <c r="I3" s="4" t="s">
        <v>324</v>
      </c>
      <c r="J3" s="4" t="s">
        <v>325</v>
      </c>
      <c r="K3" s="8"/>
      <c r="L3" s="42"/>
      <c r="M3" s="18"/>
    </row>
    <row r="4" spans="1:13">
      <c r="A4" s="9">
        <v>1</v>
      </c>
      <c r="B4" s="9" t="s">
        <v>326</v>
      </c>
      <c r="C4" s="10" t="s">
        <v>327</v>
      </c>
      <c r="D4" s="20" t="s">
        <v>303</v>
      </c>
      <c r="E4" s="10" t="s">
        <v>328</v>
      </c>
      <c r="F4" s="10" t="s">
        <v>63</v>
      </c>
      <c r="G4" s="10">
        <v>0</v>
      </c>
      <c r="H4" s="10">
        <v>0</v>
      </c>
      <c r="I4" s="10">
        <v>1</v>
      </c>
      <c r="J4" s="10">
        <v>1</v>
      </c>
      <c r="K4" s="10"/>
      <c r="L4" s="10"/>
      <c r="M4" s="10"/>
    </row>
    <row r="5" spans="1:13">
      <c r="A5" s="9">
        <v>2</v>
      </c>
      <c r="B5" s="9" t="s">
        <v>326</v>
      </c>
      <c r="C5" s="10" t="s">
        <v>329</v>
      </c>
      <c r="D5" s="20" t="s">
        <v>303</v>
      </c>
      <c r="E5" s="10" t="s">
        <v>328</v>
      </c>
      <c r="F5" s="10" t="s">
        <v>63</v>
      </c>
      <c r="G5" s="10">
        <v>0</v>
      </c>
      <c r="H5" s="10">
        <v>0</v>
      </c>
      <c r="I5" s="10">
        <v>1</v>
      </c>
      <c r="J5" s="10">
        <v>1</v>
      </c>
      <c r="K5" s="10"/>
      <c r="L5" s="10"/>
      <c r="M5" s="10"/>
    </row>
    <row r="6" spans="1:13">
      <c r="A6" s="9">
        <v>3</v>
      </c>
      <c r="B6" s="9" t="s">
        <v>326</v>
      </c>
      <c r="C6" s="10" t="s">
        <v>330</v>
      </c>
      <c r="D6" s="20" t="s">
        <v>303</v>
      </c>
      <c r="E6" s="10" t="s">
        <v>328</v>
      </c>
      <c r="F6" s="10" t="s">
        <v>63</v>
      </c>
      <c r="G6" s="10">
        <v>0.4</v>
      </c>
      <c r="H6" s="10">
        <v>0</v>
      </c>
      <c r="I6" s="10">
        <v>1</v>
      </c>
      <c r="J6" s="10">
        <v>1</v>
      </c>
      <c r="K6" s="10"/>
      <c r="L6" s="10"/>
      <c r="M6" s="10"/>
    </row>
    <row r="7" spans="1:13">
      <c r="A7" s="9">
        <v>4</v>
      </c>
      <c r="B7" s="9" t="s">
        <v>326</v>
      </c>
      <c r="C7" s="10" t="s">
        <v>311</v>
      </c>
      <c r="D7" s="20" t="s">
        <v>303</v>
      </c>
      <c r="E7" s="10" t="s">
        <v>331</v>
      </c>
      <c r="F7" s="10" t="s">
        <v>63</v>
      </c>
      <c r="G7" s="10">
        <v>0.4</v>
      </c>
      <c r="H7" s="10">
        <v>0</v>
      </c>
      <c r="I7" s="10">
        <v>1</v>
      </c>
      <c r="J7" s="10">
        <v>1</v>
      </c>
      <c r="K7" s="10"/>
      <c r="L7" s="10"/>
      <c r="M7" s="10"/>
    </row>
    <row r="8" spans="1:13">
      <c r="A8" s="9">
        <v>5</v>
      </c>
      <c r="B8" s="9" t="s">
        <v>326</v>
      </c>
      <c r="C8" s="10" t="s">
        <v>332</v>
      </c>
      <c r="D8" s="20" t="s">
        <v>303</v>
      </c>
      <c r="E8" s="9" t="s">
        <v>331</v>
      </c>
      <c r="F8" s="39" t="s">
        <v>63</v>
      </c>
      <c r="G8" s="9">
        <v>0.4</v>
      </c>
      <c r="H8" s="9">
        <v>0</v>
      </c>
      <c r="I8" s="9">
        <v>1</v>
      </c>
      <c r="J8" s="9">
        <v>1</v>
      </c>
      <c r="K8" s="9"/>
      <c r="L8" s="9"/>
      <c r="M8" s="9"/>
    </row>
    <row r="9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2" customFormat="1" ht="18.75" spans="1:13">
      <c r="A12" s="11" t="s">
        <v>333</v>
      </c>
      <c r="B12" s="12"/>
      <c r="C12" s="12"/>
      <c r="D12" s="12"/>
      <c r="E12" s="13"/>
      <c r="F12" s="14"/>
      <c r="G12" s="22"/>
      <c r="H12" s="11" t="s">
        <v>317</v>
      </c>
      <c r="I12" s="12"/>
      <c r="J12" s="12"/>
      <c r="K12" s="13"/>
      <c r="L12" s="43"/>
      <c r="M12" s="19"/>
    </row>
    <row r="13" ht="16.5" spans="1:13">
      <c r="A13" s="40" t="s">
        <v>334</v>
      </c>
      <c r="B13" s="40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A4" sqref="A4:A1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336</v>
      </c>
      <c r="B2" s="5" t="s">
        <v>291</v>
      </c>
      <c r="C2" s="5" t="s">
        <v>287</v>
      </c>
      <c r="D2" s="5" t="s">
        <v>288</v>
      </c>
      <c r="E2" s="5" t="s">
        <v>289</v>
      </c>
      <c r="F2" s="5" t="s">
        <v>290</v>
      </c>
      <c r="G2" s="28" t="s">
        <v>337</v>
      </c>
      <c r="H2" s="29"/>
      <c r="I2" s="37"/>
      <c r="J2" s="28" t="s">
        <v>338</v>
      </c>
      <c r="K2" s="29"/>
      <c r="L2" s="37"/>
      <c r="M2" s="28" t="s">
        <v>339</v>
      </c>
      <c r="N2" s="29"/>
      <c r="O2" s="37"/>
      <c r="P2" s="28" t="s">
        <v>340</v>
      </c>
      <c r="Q2" s="29"/>
      <c r="R2" s="37"/>
      <c r="S2" s="29" t="s">
        <v>341</v>
      </c>
      <c r="T2" s="29"/>
      <c r="U2" s="37"/>
      <c r="V2" s="24" t="s">
        <v>342</v>
      </c>
      <c r="W2" s="24" t="s">
        <v>300</v>
      </c>
    </row>
    <row r="3" s="1" customFormat="1" ht="16.5" spans="1:23">
      <c r="A3" s="7"/>
      <c r="B3" s="30"/>
      <c r="C3" s="30"/>
      <c r="D3" s="30"/>
      <c r="E3" s="30"/>
      <c r="F3" s="30"/>
      <c r="G3" s="4" t="s">
        <v>343</v>
      </c>
      <c r="H3" s="4" t="s">
        <v>68</v>
      </c>
      <c r="I3" s="4" t="s">
        <v>291</v>
      </c>
      <c r="J3" s="4" t="s">
        <v>343</v>
      </c>
      <c r="K3" s="4" t="s">
        <v>68</v>
      </c>
      <c r="L3" s="4" t="s">
        <v>291</v>
      </c>
      <c r="M3" s="4" t="s">
        <v>343</v>
      </c>
      <c r="N3" s="4" t="s">
        <v>68</v>
      </c>
      <c r="O3" s="4" t="s">
        <v>291</v>
      </c>
      <c r="P3" s="4" t="s">
        <v>343</v>
      </c>
      <c r="Q3" s="4" t="s">
        <v>68</v>
      </c>
      <c r="R3" s="4" t="s">
        <v>291</v>
      </c>
      <c r="S3" s="4" t="s">
        <v>343</v>
      </c>
      <c r="T3" s="4" t="s">
        <v>68</v>
      </c>
      <c r="U3" s="4" t="s">
        <v>291</v>
      </c>
      <c r="V3" s="38"/>
      <c r="W3" s="38"/>
    </row>
    <row r="4" spans="1:23">
      <c r="A4" s="31" t="s">
        <v>344</v>
      </c>
      <c r="B4" s="32"/>
      <c r="C4" s="32"/>
      <c r="D4" s="32"/>
      <c r="E4" s="32"/>
      <c r="F4" s="32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3"/>
      <c r="B5" s="34"/>
      <c r="C5" s="34"/>
      <c r="D5" s="34"/>
      <c r="E5" s="34"/>
      <c r="F5" s="34"/>
      <c r="G5" s="28" t="s">
        <v>345</v>
      </c>
      <c r="H5" s="29"/>
      <c r="I5" s="37"/>
      <c r="J5" s="28" t="s">
        <v>346</v>
      </c>
      <c r="K5" s="29"/>
      <c r="L5" s="37"/>
      <c r="M5" s="28" t="s">
        <v>347</v>
      </c>
      <c r="N5" s="29"/>
      <c r="O5" s="37"/>
      <c r="P5" s="28" t="s">
        <v>348</v>
      </c>
      <c r="Q5" s="29"/>
      <c r="R5" s="37"/>
      <c r="S5" s="29" t="s">
        <v>349</v>
      </c>
      <c r="T5" s="29"/>
      <c r="U5" s="37"/>
      <c r="V5" s="10"/>
      <c r="W5" s="10"/>
    </row>
    <row r="6" ht="16.5" spans="1:23">
      <c r="A6" s="33"/>
      <c r="B6" s="34"/>
      <c r="C6" s="34"/>
      <c r="D6" s="34"/>
      <c r="E6" s="34"/>
      <c r="F6" s="34"/>
      <c r="G6" s="4" t="s">
        <v>343</v>
      </c>
      <c r="H6" s="4" t="s">
        <v>68</v>
      </c>
      <c r="I6" s="4" t="s">
        <v>291</v>
      </c>
      <c r="J6" s="4" t="s">
        <v>343</v>
      </c>
      <c r="K6" s="4" t="s">
        <v>68</v>
      </c>
      <c r="L6" s="4" t="s">
        <v>291</v>
      </c>
      <c r="M6" s="4" t="s">
        <v>343</v>
      </c>
      <c r="N6" s="4" t="s">
        <v>68</v>
      </c>
      <c r="O6" s="4" t="s">
        <v>291</v>
      </c>
      <c r="P6" s="4" t="s">
        <v>343</v>
      </c>
      <c r="Q6" s="4" t="s">
        <v>68</v>
      </c>
      <c r="R6" s="4" t="s">
        <v>291</v>
      </c>
      <c r="S6" s="4" t="s">
        <v>343</v>
      </c>
      <c r="T6" s="4" t="s">
        <v>68</v>
      </c>
      <c r="U6" s="4" t="s">
        <v>291</v>
      </c>
      <c r="V6" s="10"/>
      <c r="W6" s="10"/>
    </row>
    <row r="7" spans="1:23">
      <c r="A7" s="35"/>
      <c r="B7" s="36"/>
      <c r="C7" s="36"/>
      <c r="D7" s="36"/>
      <c r="E7" s="36"/>
      <c r="F7" s="36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1" t="s">
        <v>350</v>
      </c>
      <c r="B8" s="32"/>
      <c r="C8" s="32"/>
      <c r="D8" s="32"/>
      <c r="E8" s="32"/>
      <c r="F8" s="32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5"/>
      <c r="B9" s="36"/>
      <c r="C9" s="36"/>
      <c r="D9" s="36"/>
      <c r="E9" s="36"/>
      <c r="F9" s="36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351</v>
      </c>
      <c r="B10" s="32"/>
      <c r="C10" s="32"/>
      <c r="D10" s="32"/>
      <c r="E10" s="32"/>
      <c r="F10" s="32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5"/>
      <c r="B11" s="36"/>
      <c r="C11" s="36"/>
      <c r="D11" s="36"/>
      <c r="E11" s="36"/>
      <c r="F11" s="3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352</v>
      </c>
      <c r="B12" s="32"/>
      <c r="C12" s="32"/>
      <c r="D12" s="32"/>
      <c r="E12" s="32"/>
      <c r="F12" s="32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5"/>
      <c r="B13" s="36"/>
      <c r="C13" s="36"/>
      <c r="D13" s="36"/>
      <c r="E13" s="36"/>
      <c r="F13" s="3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353</v>
      </c>
      <c r="B14" s="32"/>
      <c r="C14" s="32"/>
      <c r="D14" s="32"/>
      <c r="E14" s="32"/>
      <c r="F14" s="3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5"/>
      <c r="B15" s="36"/>
      <c r="C15" s="36"/>
      <c r="D15" s="36"/>
      <c r="E15" s="36"/>
      <c r="F15" s="3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333</v>
      </c>
      <c r="B17" s="12"/>
      <c r="C17" s="12"/>
      <c r="D17" s="12"/>
      <c r="E17" s="13"/>
      <c r="F17" s="14"/>
      <c r="G17" s="22"/>
      <c r="H17" s="27"/>
      <c r="I17" s="27"/>
      <c r="J17" s="11" t="s">
        <v>317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18" customHeight="1" spans="1:23">
      <c r="A18" s="15" t="s">
        <v>354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2022-09-24T04:52:35Z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9A76448B09AA4BF58667FC667EC195F4</vt:lpwstr>
  </property>
</Properties>
</file>