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<sst xmlns="http://schemas.openxmlformats.org/spreadsheetml/2006/main" count="296">
  <si>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</si>
  <si>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</si>
  <si>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</si>
  <si>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</si>
  <si>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</si>
  <si>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</si>
  <si>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</si>
  <si>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</si>
  <si>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</si>
  <si>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</si>
  <si>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</si>
  <si>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</si>
  <si>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</si>
  <si>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</si>
  <si>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</si>
  <si>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</si>
  <si>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</si>
  <si>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</si>
  <si>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</si>
  <si>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</si>
  <si>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</si>
  <si>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</si>
  <si>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</si>
  <si>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</si>
  <si>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</si>
  <si>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</si>
  <si>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</si>
  <si>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</si>
  <si>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</si>
  <si>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</si>
  <si>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</si>
  <si>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</si>
  <si>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</si>
  <si>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</si>
  <si>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</si>
  <si>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</si>
  <si>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</si>
  <si>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</si>
  <si>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</si>
  <si>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</si>
  <si>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</si>
  <si>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</si>
  <si>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</si>
  <si>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</si>
  <si>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</si>
  <si>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</si>
  <si>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</si>
  <si>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</si>
  <si>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</si>
  <si>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</si>
  <si>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</si>
  <si>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</si>
  <si>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</si>
  <si>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</si>
  <si>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</si>
  <si>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</si>
  <si>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</si>
  <si>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</si>
  <si>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</si>
  <si>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</si>
  <si>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</si>
  <si>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</si>
  <si>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</si>
  <si>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</si>
  <si>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</si>
  <si>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</si>
  <si>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</si>
  <si>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</si>
  <si>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</si>
  <si>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</si>
  <si>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</si>
  <si>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</si>
  <si>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</si>
  <si>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</si>
  <si>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</si>
  <si>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</si>
  <si>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</si>
  <si>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</si>
  <si>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</si>
  <si>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</si>
  <si>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</si>
  <si>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</si>
  <si>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</si>
  <si>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</si>
  <si>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</si>
  <si>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</si>
  <si>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</si>
  <si>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</si>
  <si>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</si>
  <si>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</si>
  <si>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</si>
  <si>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</si>
  <si>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</si>
  <si>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</si>
  <si>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</si>
  <si>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</si>
  <si>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</si>
  <si>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</si>
  <si>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</si>
  <si>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</si>
  <si>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</si>
  <si>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</si>
  <si>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</si>
  <si>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</si>
  <si>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</si>
  <si>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</si>
  <si>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</si>
  <si>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</si>
  <si>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</si>
  <si>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</si>
  <si>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</si>
  <si>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</si>
  <si>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</si>
  <si>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</si>
  <si>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</si>
  <si>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</si>
  <si>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</si>
  <si>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</si>
  <si>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</si>
  <si>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</si>
  <si>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</si>
  <si>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</si>
  <si>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</si>
  <si>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</si>
  <si>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</si>
  <si>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</si>
  <si>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</si>
  <si>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</si>
  <si>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</si>
  <si>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</si>
  <si>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</si>
  <si>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</si>
  <si>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</si>
  <si>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</si>
  <si>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</si>
  <si>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</si>
  <si>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</si>
  <si>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</si>
  <si>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</si>
  <si>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</si>
  <si>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</si>
  <si>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</si>
  <si>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</si>
  <si>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</si>
  <si>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</si>
  <si>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</si>
  <si>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</si>
  <si>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探路者童装</t>
  </si>
  <si>
    <t>QADDBK95624</t>
  </si>
  <si>
    <t>儿童羽绒服</t>
  </si>
  <si>
    <t>新瑞国际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</si>
  <si>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</si>
  <si>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</si>
  <si>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</si>
  <si>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</si>
  <si>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</si>
  <si>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</si>
  <si>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</si>
  <si>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</si>
  <si>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</si>
  <si>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</si>
  <si>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</si>
  <si>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</si>
  <si>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</si>
  <si>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</si>
  <si>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</si>
  <si>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</si>
  <si>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</si>
  <si>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</si>
  <si>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</si>
  <si>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</si>
  <si>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</si>
  <si>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</si>
  <si>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</si>
  <si>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</si>
  <si>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</si>
  <si>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</si>
  <si>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</si>
  <si>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</si>
  <si>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</si>
  <si>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</si>
  <si>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糖果粉：2,5,8,16,22,26,39,149</t>
  </si>
  <si>
    <t>朱雀红：  50,53,58,68,82，91,98，151</t>
  </si>
  <si>
    <t>黑色： 99,102,107,120，132,143，153</t>
  </si>
  <si>
    <t>情况说明：</t>
  </si>
  <si>
    <t xml:space="preserve">【问题点描述】  </t>
  </si>
  <si>
    <t>1. 线头2件</t>
  </si>
  <si>
    <t>2. 脏污1件</t>
  </si>
  <si>
    <t>3、门筒浮毛2件</t>
  </si>
  <si>
    <t>4、下摆起绺1件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</si>
  <si>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</si>
  <si>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</si>
  <si>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</si>
  <si>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</si>
  <si>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</si>
  <si>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</si>
  <si>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</si>
  <si>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</si>
  <si>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</si>
  <si>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新瑞国际贸易集团有限公司</t>
  </si>
  <si>
    <t xml:space="preserve">部位名称             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</si>
  <si>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</si>
  <si>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</si>
  <si>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</si>
  <si>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</si>
  <si>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</si>
  <si>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</si>
  <si>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</si>
  <si>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</si>
  <si>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</si>
  <si>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0</t>
  </si>
  <si>
    <t>+1</t>
  </si>
  <si>
    <t>-1</t>
  </si>
  <si>
    <t>前中长</t>
  </si>
  <si>
    <t>+0.5</t>
  </si>
  <si>
    <t>-0.5</t>
  </si>
  <si>
    <t>胸围</t>
  </si>
  <si>
    <t>摆围</t>
  </si>
  <si>
    <t>肩宽</t>
  </si>
  <si>
    <t>下领围</t>
  </si>
  <si>
    <t>肩点袖长</t>
  </si>
  <si>
    <t>袖肥/2</t>
  </si>
  <si>
    <t>袖肘围/2</t>
  </si>
  <si>
    <r>
      <rPr>
        <b/>
        <sz val="12"/>
        <rFont val="仿宋_GB2312"/>
        <charset val="134"/>
      </rPr>
      <t>袖口围/</t>
    </r>
    <r>
      <rPr>
        <b/>
        <sz val="12"/>
        <rFont val="宋体"/>
        <charset val="134"/>
      </rPr>
      <t xml:space="preserve">2 外 </t>
    </r>
  </si>
  <si>
    <r>
      <rPr>
        <b/>
        <sz val="12"/>
        <rFont val="仿宋_GB2312"/>
        <charset val="134"/>
      </rPr>
      <t>袖口围/2</t>
    </r>
    <r>
      <rPr>
        <b/>
        <sz val="12"/>
        <rFont val="Microsoft YaHei UI"/>
        <charset val="134"/>
      </rPr>
      <t>内</t>
    </r>
  </si>
  <si>
    <t>帽高</t>
  </si>
  <si>
    <t>帽宽</t>
  </si>
  <si>
    <t>领高</t>
  </si>
  <si>
    <t>插手袋长</t>
  </si>
  <si>
    <t>胸袋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</si>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</sst>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20" fillId="0" borderId="0">
      <alignment vertical="center"/>
    </xf>
    <xf numFmtId="0" fontId="37" fillId="0" borderId="0">
      <alignment vertical="center"/>
    </xf>
    <xf numFmtId="0" fontId="20" fillId="0" borderId="0">
      <alignment vertical="center"/>
    </xf>
    <xf numFmtId="0" fontId="37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51" fillId="29" borderId="75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50" fillId="17" borderId="75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0" borderId="0"/>
    <xf numFmtId="0" fontId="49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2" fillId="34" borderId="76" applyNumberFormat="0" applyAlignment="0" applyProtection="0">
      <alignment vertical="center"/>
    </xf>
    <xf numFmtId="0" fontId="44" fillId="17" borderId="72" applyNumberFormat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0" borderId="0"/>
    <xf numFmtId="0" fontId="34" fillId="30" borderId="0" applyNumberFormat="0" applyBorder="0" applyAlignment="0" applyProtection="0">
      <alignment vertical="center"/>
    </xf>
    <xf numFmtId="0" fontId="37" fillId="12" borderId="69" applyNumberFormat="0" applyFon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6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0" fillId="0" borderId="0"/>
    <xf numFmtId="0" fontId="45" fillId="0" borderId="73" applyNumberFormat="0" applyFill="0" applyAlignment="0" applyProtection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left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vertical="center"/>
    </xf>
    <xf numFmtId="0" fontId="11" fillId="3" borderId="12" xfId="55" applyFont="1" applyFill="1" applyBorder="1" applyAlignment="1" applyProtection="1">
      <alignment horizontal="center" vertical="center" wrapText="1"/>
    </xf>
    <xf numFmtId="0" fontId="11" fillId="3" borderId="2" xfId="55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0" fillId="3" borderId="11" xfId="55" applyFont="1" applyFill="1" applyBorder="1" applyAlignment="1">
      <alignment horizontal="center"/>
    </xf>
    <xf numFmtId="0" fontId="10" fillId="3" borderId="2" xfId="55" applyFont="1" applyFill="1" applyBorder="1" applyAlignment="1">
      <alignment horizontal="center"/>
    </xf>
    <xf numFmtId="0" fontId="10" fillId="3" borderId="3" xfId="55" applyFont="1" applyFill="1" applyBorder="1" applyAlignment="1">
      <alignment horizontal="center"/>
    </xf>
    <xf numFmtId="0" fontId="19" fillId="0" borderId="2" xfId="0" applyFont="1" applyFill="1" applyBorder="1" applyAlignment="1"/>
    <xf numFmtId="0" fontId="19" fillId="0" borderId="0" xfId="0" applyFont="1" applyFill="1" applyBorder="1" applyAlignment="1"/>
    <xf numFmtId="0" fontId="11" fillId="3" borderId="11" xfId="3" applyFont="1" applyFill="1" applyBorder="1" applyAlignment="1">
      <alignment horizontal="left" vertical="center"/>
    </xf>
    <xf numFmtId="0" fontId="11" fillId="3" borderId="2" xfId="55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0" fillId="3" borderId="2" xfId="2" applyNumberFormat="1" applyFont="1" applyFill="1" applyBorder="1" applyAlignment="1">
      <alignment horizontal="center" vertical="center"/>
    </xf>
    <xf numFmtId="49" fontId="11" fillId="3" borderId="2" xfId="2" applyNumberFormat="1" applyFont="1" applyFill="1" applyBorder="1" applyAlignment="1">
      <alignment horizontal="center" vertical="center"/>
    </xf>
    <xf numFmtId="0" fontId="11" fillId="3" borderId="4" xfId="55" applyFont="1" applyFill="1" applyBorder="1" applyAlignment="1">
      <alignment horizontal="center" vertical="center"/>
    </xf>
    <xf numFmtId="0" fontId="10" fillId="3" borderId="13" xfId="3" applyFont="1" applyFill="1" applyBorder="1" applyAlignment="1">
      <alignment horizontal="center" vertical="center"/>
    </xf>
    <xf numFmtId="0" fontId="11" fillId="3" borderId="14" xfId="55" applyFont="1" applyFill="1" applyBorder="1" applyAlignment="1" applyProtection="1">
      <alignment horizontal="center" vertical="center"/>
    </xf>
    <xf numFmtId="0" fontId="20" fillId="4" borderId="0" xfId="3" applyFill="1" applyAlignment="1">
      <alignment horizontal="left" vertical="center"/>
    </xf>
    <xf numFmtId="0" fontId="20" fillId="0" borderId="0" xfId="3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ill="1" applyAlignment="1">
      <alignment horizontal="left" vertical="center"/>
    </xf>
    <xf numFmtId="0" fontId="21" fillId="0" borderId="15" xfId="3" applyFont="1" applyFill="1" applyBorder="1" applyAlignment="1">
      <alignment horizontal="center" vertical="top"/>
    </xf>
    <xf numFmtId="0" fontId="15" fillId="0" borderId="16" xfId="3" applyFont="1" applyFill="1" applyBorder="1" applyAlignment="1">
      <alignment horizontal="left" vertical="center"/>
    </xf>
    <xf numFmtId="0" fontId="22" fillId="4" borderId="17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vertical="center"/>
    </xf>
    <xf numFmtId="0" fontId="22" fillId="4" borderId="19" xfId="3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vertical="center"/>
    </xf>
    <xf numFmtId="0" fontId="15" fillId="0" borderId="18" xfId="3" applyFont="1" applyFill="1" applyBorder="1" applyAlignment="1">
      <alignment horizontal="left" vertical="center"/>
    </xf>
    <xf numFmtId="0" fontId="22" fillId="4" borderId="19" xfId="3" applyFont="1" applyFill="1" applyBorder="1" applyAlignment="1">
      <alignment horizontal="right" vertical="center"/>
    </xf>
    <xf numFmtId="0" fontId="15" fillId="0" borderId="19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vertical="center"/>
    </xf>
    <xf numFmtId="0" fontId="23" fillId="4" borderId="21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/>
    </xf>
    <xf numFmtId="0" fontId="15" fillId="0" borderId="21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15" fillId="4" borderId="16" xfId="3" applyFont="1" applyFill="1" applyBorder="1" applyAlignment="1">
      <alignment vertical="center"/>
    </xf>
    <xf numFmtId="0" fontId="15" fillId="4" borderId="17" xfId="3" applyFont="1" applyFill="1" applyBorder="1" applyAlignment="1">
      <alignment vertical="center"/>
    </xf>
    <xf numFmtId="0" fontId="15" fillId="4" borderId="18" xfId="3" applyFont="1" applyFill="1" applyBorder="1" applyAlignment="1">
      <alignment horizontal="left" vertical="center"/>
    </xf>
    <xf numFmtId="0" fontId="15" fillId="4" borderId="19" xfId="3" applyFont="1" applyFill="1" applyBorder="1" applyAlignment="1">
      <alignment horizontal="left" vertical="center"/>
    </xf>
    <xf numFmtId="0" fontId="24" fillId="4" borderId="19" xfId="3" applyFont="1" applyFill="1" applyBorder="1" applyAlignment="1">
      <alignment horizontal="left" vertical="center"/>
    </xf>
    <xf numFmtId="0" fontId="17" fillId="4" borderId="22" xfId="3" applyFont="1" applyFill="1" applyBorder="1" applyAlignment="1">
      <alignment horizontal="left" vertical="center"/>
    </xf>
    <xf numFmtId="0" fontId="17" fillId="4" borderId="23" xfId="3" applyFont="1" applyFill="1" applyBorder="1" applyAlignment="1">
      <alignment horizontal="left" vertical="center"/>
    </xf>
    <xf numFmtId="0" fontId="15" fillId="4" borderId="18" xfId="3" applyFont="1" applyFill="1" applyBorder="1" applyAlignment="1">
      <alignment vertical="center"/>
    </xf>
    <xf numFmtId="0" fontId="24" fillId="4" borderId="19" xfId="3" applyFont="1" applyFill="1" applyBorder="1" applyAlignment="1">
      <alignment vertical="center"/>
    </xf>
    <xf numFmtId="0" fontId="15" fillId="4" borderId="20" xfId="3" applyFont="1" applyFill="1" applyBorder="1" applyAlignment="1">
      <alignment vertical="center"/>
    </xf>
    <xf numFmtId="0" fontId="24" fillId="4" borderId="21" xfId="3" applyFont="1" applyFill="1" applyBorder="1" applyAlignment="1">
      <alignment horizontal="left" vertical="center"/>
    </xf>
    <xf numFmtId="0" fontId="24" fillId="4" borderId="21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horizontal="left" vertical="center"/>
    </xf>
    <xf numFmtId="0" fontId="24" fillId="4" borderId="18" xfId="3" applyFont="1" applyFill="1" applyBorder="1" applyAlignment="1">
      <alignment horizontal="left" vertical="center"/>
    </xf>
    <xf numFmtId="0" fontId="24" fillId="4" borderId="22" xfId="3" applyFont="1" applyFill="1" applyBorder="1" applyAlignment="1">
      <alignment horizontal="left" vertical="center"/>
    </xf>
    <xf numFmtId="0" fontId="24" fillId="4" borderId="23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horizontal="left" vertical="center"/>
    </xf>
    <xf numFmtId="0" fontId="24" fillId="0" borderId="23" xfId="3" applyFont="1" applyFill="1" applyBorder="1" applyAlignment="1">
      <alignment horizontal="left" vertical="center"/>
    </xf>
    <xf numFmtId="0" fontId="24" fillId="0" borderId="19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20" fillId="0" borderId="21" xfId="3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25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20" fillId="4" borderId="22" xfId="3" applyFont="1" applyFill="1" applyBorder="1" applyAlignment="1">
      <alignment horizontal="left" vertical="center"/>
    </xf>
    <xf numFmtId="0" fontId="20" fillId="4" borderId="23" xfId="3" applyFont="1" applyFill="1" applyBorder="1" applyAlignment="1">
      <alignment horizontal="left" vertical="center"/>
    </xf>
    <xf numFmtId="0" fontId="20" fillId="0" borderId="22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left" vertical="center"/>
    </xf>
    <xf numFmtId="0" fontId="17" fillId="0" borderId="16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5" fillId="0" borderId="19" xfId="3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left" vertical="center"/>
    </xf>
    <xf numFmtId="0" fontId="10" fillId="4" borderId="11" xfId="3" applyFont="1" applyFill="1" applyBorder="1" applyAlignment="1">
      <alignment horizontal="center" vertical="center"/>
    </xf>
    <xf numFmtId="0" fontId="15" fillId="4" borderId="27" xfId="3" applyFont="1" applyFill="1" applyBorder="1" applyAlignment="1">
      <alignment horizontal="center" vertical="center"/>
    </xf>
    <xf numFmtId="0" fontId="15" fillId="4" borderId="28" xfId="3" applyFont="1" applyFill="1" applyBorder="1" applyAlignment="1">
      <alignment horizontal="center" vertical="center"/>
    </xf>
    <xf numFmtId="58" fontId="24" fillId="4" borderId="19" xfId="3" applyNumberFormat="1" applyFont="1" applyFill="1" applyBorder="1" applyAlignment="1">
      <alignment horizontal="center" vertical="center"/>
    </xf>
    <xf numFmtId="0" fontId="24" fillId="4" borderId="19" xfId="3" applyFont="1" applyFill="1" applyBorder="1" applyAlignment="1">
      <alignment horizontal="center" vertical="center"/>
    </xf>
    <xf numFmtId="0" fontId="24" fillId="4" borderId="29" xfId="3" applyFont="1" applyFill="1" applyBorder="1" applyAlignment="1">
      <alignment horizontal="center" vertical="center"/>
    </xf>
    <xf numFmtId="0" fontId="24" fillId="4" borderId="30" xfId="3" applyFont="1" applyFill="1" applyBorder="1" applyAlignment="1">
      <alignment horizontal="center" vertical="center"/>
    </xf>
    <xf numFmtId="0" fontId="24" fillId="4" borderId="31" xfId="3" applyFont="1" applyFill="1" applyBorder="1" applyAlignment="1">
      <alignment horizontal="center" vertical="center"/>
    </xf>
    <xf numFmtId="0" fontId="15" fillId="4" borderId="21" xfId="3" applyFont="1" applyFill="1" applyBorder="1" applyAlignment="1">
      <alignment horizontal="left" vertical="center"/>
    </xf>
    <xf numFmtId="0" fontId="24" fillId="0" borderId="0" xfId="3" applyFont="1" applyFill="1" applyAlignment="1">
      <alignment horizontal="left" vertical="center"/>
    </xf>
    <xf numFmtId="0" fontId="24" fillId="4" borderId="27" xfId="3" applyFont="1" applyFill="1" applyBorder="1" applyAlignment="1">
      <alignment horizontal="center" vertical="center"/>
    </xf>
    <xf numFmtId="0" fontId="24" fillId="4" borderId="26" xfId="3" applyFont="1" applyFill="1" applyBorder="1" applyAlignment="1">
      <alignment horizontal="center" vertical="center"/>
    </xf>
    <xf numFmtId="0" fontId="15" fillId="4" borderId="19" xfId="3" applyFont="1" applyFill="1" applyBorder="1" applyAlignment="1">
      <alignment vertical="center"/>
    </xf>
    <xf numFmtId="0" fontId="24" fillId="4" borderId="32" xfId="3" applyFont="1" applyFill="1" applyBorder="1" applyAlignment="1">
      <alignment horizontal="center" vertical="center"/>
    </xf>
    <xf numFmtId="0" fontId="24" fillId="4" borderId="23" xfId="3" applyFont="1" applyFill="1" applyBorder="1" applyAlignment="1">
      <alignment horizontal="center" vertical="center"/>
    </xf>
    <xf numFmtId="0" fontId="15" fillId="4" borderId="21" xfId="3" applyFont="1" applyFill="1" applyBorder="1" applyAlignment="1">
      <alignment vertical="center"/>
    </xf>
    <xf numFmtId="0" fontId="15" fillId="0" borderId="32" xfId="3" applyFont="1" applyFill="1" applyBorder="1" applyAlignment="1">
      <alignment horizontal="left" vertical="center"/>
    </xf>
    <xf numFmtId="0" fontId="15" fillId="0" borderId="33" xfId="3" applyFont="1" applyFill="1" applyBorder="1" applyAlignment="1">
      <alignment horizontal="left" vertical="center"/>
    </xf>
    <xf numFmtId="0" fontId="24" fillId="4" borderId="21" xfId="3" applyFont="1" applyFill="1" applyBorder="1" applyAlignment="1">
      <alignment vertical="center" wrapText="1"/>
    </xf>
    <xf numFmtId="58" fontId="24" fillId="4" borderId="21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horizontal="center" vertical="center"/>
    </xf>
    <xf numFmtId="0" fontId="24" fillId="4" borderId="17" xfId="3" applyFont="1" applyFill="1" applyBorder="1" applyAlignment="1">
      <alignment horizontal="center" vertical="center"/>
    </xf>
    <xf numFmtId="0" fontId="24" fillId="4" borderId="34" xfId="3" applyFont="1" applyFill="1" applyBorder="1" applyAlignment="1">
      <alignment horizontal="center" vertical="center"/>
    </xf>
    <xf numFmtId="0" fontId="15" fillId="0" borderId="35" xfId="3" applyFont="1" applyFill="1" applyBorder="1" applyAlignment="1">
      <alignment horizontal="center" vertical="center"/>
    </xf>
    <xf numFmtId="0" fontId="24" fillId="4" borderId="35" xfId="3" applyFont="1" applyFill="1" applyBorder="1" applyAlignment="1">
      <alignment horizontal="left" vertical="center"/>
    </xf>
    <xf numFmtId="0" fontId="24" fillId="4" borderId="36" xfId="3" applyFont="1" applyFill="1" applyBorder="1" applyAlignment="1">
      <alignment horizontal="left" vertical="center"/>
    </xf>
    <xf numFmtId="0" fontId="24" fillId="4" borderId="37" xfId="3" applyFont="1" applyFill="1" applyBorder="1" applyAlignment="1">
      <alignment horizontal="center" vertical="center"/>
    </xf>
    <xf numFmtId="0" fontId="24" fillId="4" borderId="38" xfId="3" applyFont="1" applyFill="1" applyBorder="1" applyAlignment="1">
      <alignment horizontal="center" vertical="center"/>
    </xf>
    <xf numFmtId="0" fontId="17" fillId="4" borderId="38" xfId="3" applyFont="1" applyFill="1" applyBorder="1" applyAlignment="1">
      <alignment horizontal="left" vertical="center"/>
    </xf>
    <xf numFmtId="0" fontId="15" fillId="0" borderId="34" xfId="3" applyFont="1" applyFill="1" applyBorder="1" applyAlignment="1">
      <alignment horizontal="left" vertical="center"/>
    </xf>
    <xf numFmtId="0" fontId="15" fillId="0" borderId="35" xfId="3" applyFont="1" applyFill="1" applyBorder="1" applyAlignment="1">
      <alignment horizontal="left" vertical="center"/>
    </xf>
    <xf numFmtId="0" fontId="24" fillId="4" borderId="38" xfId="3" applyFont="1" applyFill="1" applyBorder="1" applyAlignment="1">
      <alignment horizontal="left" vertical="center"/>
    </xf>
    <xf numFmtId="0" fontId="24" fillId="0" borderId="38" xfId="3" applyFont="1" applyFill="1" applyBorder="1" applyAlignment="1">
      <alignment horizontal="left" vertical="center"/>
    </xf>
    <xf numFmtId="0" fontId="20" fillId="0" borderId="36" xfId="3" applyFill="1" applyBorder="1" applyAlignment="1">
      <alignment horizontal="center" vertical="center"/>
    </xf>
    <xf numFmtId="0" fontId="15" fillId="0" borderId="37" xfId="3" applyFont="1" applyFill="1" applyBorder="1" applyAlignment="1">
      <alignment horizontal="left" vertical="center"/>
    </xf>
    <xf numFmtId="0" fontId="20" fillId="4" borderId="38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5" fillId="4" borderId="35" xfId="3" applyFont="1" applyFill="1" applyBorder="1" applyAlignment="1">
      <alignment horizontal="left" vertical="center"/>
    </xf>
    <xf numFmtId="0" fontId="24" fillId="4" borderId="36" xfId="3" applyFont="1" applyFill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25" fillId="0" borderId="15" xfId="3" applyFont="1" applyBorder="1" applyAlignment="1">
      <alignment horizontal="center" vertical="top"/>
    </xf>
    <xf numFmtId="0" fontId="19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7" fillId="0" borderId="18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18" xfId="3" applyFont="1" applyBorder="1" applyAlignment="1">
      <alignment vertical="center"/>
    </xf>
    <xf numFmtId="0" fontId="24" fillId="0" borderId="19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2" fillId="0" borderId="19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7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19" fillId="0" borderId="0" xfId="3" applyFont="1" applyBorder="1" applyAlignment="1">
      <alignment horizontal="left" vertical="center"/>
    </xf>
    <xf numFmtId="0" fontId="17" fillId="0" borderId="16" xfId="3" applyFont="1" applyBorder="1" applyAlignment="1">
      <alignment vertical="center"/>
    </xf>
    <xf numFmtId="0" fontId="20" fillId="0" borderId="17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20" fillId="0" borderId="17" xfId="3" applyFont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7" fillId="0" borderId="21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4" fillId="0" borderId="16" xfId="3" applyFont="1" applyBorder="1" applyAlignment="1">
      <alignment horizontal="left" vertical="center"/>
    </xf>
    <xf numFmtId="0" fontId="24" fillId="0" borderId="17" xfId="3" applyFont="1" applyBorder="1" applyAlignment="1">
      <alignment horizontal="left" vertical="center"/>
    </xf>
    <xf numFmtId="0" fontId="24" fillId="0" borderId="22" xfId="3" applyFont="1" applyBorder="1" applyAlignment="1">
      <alignment horizontal="left" vertical="center"/>
    </xf>
    <xf numFmtId="0" fontId="24" fillId="0" borderId="23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2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22" fillId="0" borderId="19" xfId="3" applyFont="1" applyFill="1" applyBorder="1" applyAlignment="1">
      <alignment horizontal="left" vertical="center"/>
    </xf>
    <xf numFmtId="0" fontId="17" fillId="0" borderId="20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5" fillId="0" borderId="19" xfId="3" applyFont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17" fillId="0" borderId="30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horizontal="left" vertical="center"/>
    </xf>
    <xf numFmtId="0" fontId="22" fillId="0" borderId="25" xfId="3" applyFont="1" applyFill="1" applyBorder="1" applyAlignment="1">
      <alignment horizontal="left" vertical="center"/>
    </xf>
    <xf numFmtId="0" fontId="22" fillId="0" borderId="26" xfId="3" applyFont="1" applyFill="1" applyBorder="1" applyAlignment="1">
      <alignment horizontal="left" vertical="center"/>
    </xf>
    <xf numFmtId="0" fontId="22" fillId="0" borderId="22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0" fontId="19" fillId="0" borderId="42" xfId="3" applyFont="1" applyBorder="1" applyAlignment="1">
      <alignment vertical="center"/>
    </xf>
    <xf numFmtId="0" fontId="22" fillId="0" borderId="43" xfId="3" applyFont="1" applyBorder="1" applyAlignment="1">
      <alignment horizontal="center" vertical="center"/>
    </xf>
    <xf numFmtId="0" fontId="19" fillId="0" borderId="43" xfId="3" applyFont="1" applyBorder="1" applyAlignment="1">
      <alignment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center" vertical="center"/>
    </xf>
    <xf numFmtId="0" fontId="19" fillId="0" borderId="46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7" fillId="0" borderId="40" xfId="3" applyFont="1" applyBorder="1" applyAlignment="1">
      <alignment horizontal="left" vertical="center"/>
    </xf>
    <xf numFmtId="0" fontId="19" fillId="0" borderId="17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7" fillId="0" borderId="19" xfId="3" applyFont="1" applyBorder="1" applyAlignment="1">
      <alignment horizontal="left" vertical="center"/>
    </xf>
    <xf numFmtId="14" fontId="22" fillId="0" borderId="19" xfId="3" applyNumberFormat="1" applyFont="1" applyBorder="1" applyAlignment="1">
      <alignment horizontal="center" vertical="center"/>
    </xf>
    <xf numFmtId="14" fontId="22" fillId="0" borderId="35" xfId="3" applyNumberFormat="1" applyFont="1" applyBorder="1" applyAlignment="1">
      <alignment horizontal="center" vertical="center"/>
    </xf>
    <xf numFmtId="0" fontId="22" fillId="0" borderId="18" xfId="3" applyFont="1" applyBorder="1" applyAlignment="1">
      <alignment horizontal="left" vertical="center"/>
    </xf>
    <xf numFmtId="14" fontId="22" fillId="0" borderId="21" xfId="3" applyNumberFormat="1" applyFont="1" applyBorder="1" applyAlignment="1">
      <alignment horizontal="center" vertical="center"/>
    </xf>
    <xf numFmtId="14" fontId="22" fillId="0" borderId="36" xfId="3" applyNumberFormat="1" applyFont="1" applyBorder="1" applyAlignment="1">
      <alignment horizontal="center" vertical="center"/>
    </xf>
    <xf numFmtId="0" fontId="17" fillId="0" borderId="17" xfId="3" applyFont="1" applyBorder="1" applyAlignment="1">
      <alignment vertical="center"/>
    </xf>
    <xf numFmtId="0" fontId="17" fillId="0" borderId="19" xfId="3" applyFont="1" applyBorder="1" applyAlignment="1">
      <alignment vertical="center"/>
    </xf>
    <xf numFmtId="0" fontId="24" fillId="0" borderId="32" xfId="3" applyFont="1" applyBorder="1" applyAlignment="1">
      <alignment horizontal="left" vertical="center"/>
    </xf>
    <xf numFmtId="0" fontId="17" fillId="0" borderId="19" xfId="3" applyFont="1" applyBorder="1" applyAlignment="1">
      <alignment horizontal="center" vertical="center"/>
    </xf>
    <xf numFmtId="0" fontId="22" fillId="0" borderId="43" xfId="3" applyFont="1" applyBorder="1" applyAlignment="1">
      <alignment vertical="center"/>
    </xf>
    <xf numFmtId="58" fontId="20" fillId="0" borderId="43" xfId="3" applyNumberFormat="1" applyFont="1" applyBorder="1" applyAlignment="1">
      <alignment vertical="center"/>
    </xf>
    <xf numFmtId="0" fontId="19" fillId="0" borderId="43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35" xfId="3" applyFont="1" applyBorder="1" applyAlignment="1">
      <alignment horizontal="left" vertical="center"/>
    </xf>
    <xf numFmtId="0" fontId="17" fillId="0" borderId="35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5" fillId="0" borderId="17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23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17" fillId="0" borderId="36" xfId="3" applyFont="1" applyBorder="1" applyAlignment="1">
      <alignment horizontal="center" vertical="center"/>
    </xf>
    <xf numFmtId="0" fontId="15" fillId="0" borderId="35" xfId="3" applyFont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22" fillId="0" borderId="49" xfId="3" applyFont="1" applyBorder="1" applyAlignment="1">
      <alignment horizontal="center" vertical="center"/>
    </xf>
    <xf numFmtId="0" fontId="19" fillId="0" borderId="50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6" fillId="0" borderId="15" xfId="3" applyFont="1" applyBorder="1" applyAlignment="1">
      <alignment horizontal="center" vertical="top"/>
    </xf>
    <xf numFmtId="0" fontId="22" fillId="0" borderId="32" xfId="3" applyFont="1" applyBorder="1" applyAlignment="1">
      <alignment horizontal="left" vertical="center"/>
    </xf>
    <xf numFmtId="0" fontId="22" fillId="0" borderId="38" xfId="3" applyFont="1" applyBorder="1" applyAlignment="1">
      <alignment horizontal="left" vertical="center"/>
    </xf>
    <xf numFmtId="0" fontId="17" fillId="0" borderId="20" xfId="3" applyFont="1" applyBorder="1" applyAlignment="1">
      <alignment vertical="center"/>
    </xf>
    <xf numFmtId="0" fontId="17" fillId="0" borderId="52" xfId="3" applyFont="1" applyBorder="1" applyAlignment="1">
      <alignment horizontal="left" vertical="center"/>
    </xf>
    <xf numFmtId="0" fontId="17" fillId="0" borderId="24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0" fillId="0" borderId="46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0" fillId="0" borderId="46" xfId="3" applyFont="1" applyBorder="1" applyAlignment="1">
      <alignment vertical="center"/>
    </xf>
    <xf numFmtId="0" fontId="17" fillId="0" borderId="45" xfId="3" applyFont="1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17" fillId="0" borderId="41" xfId="3" applyFont="1" applyBorder="1" applyAlignment="1">
      <alignment horizontal="left" vertical="center" wrapText="1"/>
    </xf>
    <xf numFmtId="0" fontId="17" fillId="0" borderId="30" xfId="3" applyFont="1" applyBorder="1" applyAlignment="1">
      <alignment horizontal="left" vertical="center" wrapText="1"/>
    </xf>
    <xf numFmtId="0" fontId="17" fillId="0" borderId="45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7" fillId="0" borderId="53" xfId="3" applyFont="1" applyBorder="1" applyAlignment="1">
      <alignment horizontal="left" vertical="center" wrapText="1"/>
    </xf>
    <xf numFmtId="9" fontId="22" fillId="0" borderId="19" xfId="3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9" fontId="22" fillId="0" borderId="25" xfId="3" applyNumberFormat="1" applyFont="1" applyBorder="1" applyAlignment="1">
      <alignment horizontal="left" vertical="center"/>
    </xf>
    <xf numFmtId="9" fontId="22" fillId="0" borderId="26" xfId="3" applyNumberFormat="1" applyFont="1" applyBorder="1" applyAlignment="1">
      <alignment horizontal="left" vertical="center"/>
    </xf>
    <xf numFmtId="9" fontId="22" fillId="0" borderId="41" xfId="3" applyNumberFormat="1" applyFont="1" applyBorder="1" applyAlignment="1">
      <alignment horizontal="left" vertical="center"/>
    </xf>
    <xf numFmtId="9" fontId="22" fillId="0" borderId="30" xfId="3" applyNumberFormat="1" applyFont="1" applyBorder="1" applyAlignment="1">
      <alignment horizontal="left" vertical="center"/>
    </xf>
    <xf numFmtId="0" fontId="15" fillId="0" borderId="45" xfId="3" applyFont="1" applyFill="1" applyBorder="1" applyAlignment="1">
      <alignment horizontal="left" vertical="center"/>
    </xf>
    <xf numFmtId="0" fontId="15" fillId="0" borderId="46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left" vertical="center"/>
    </xf>
    <xf numFmtId="0" fontId="19" fillId="0" borderId="39" xfId="3" applyFont="1" applyBorder="1" applyAlignment="1">
      <alignment vertical="center"/>
    </xf>
    <xf numFmtId="0" fontId="28" fillId="0" borderId="43" xfId="3" applyFont="1" applyBorder="1" applyAlignment="1">
      <alignment horizontal="center" vertical="center"/>
    </xf>
    <xf numFmtId="0" fontId="19" fillId="0" borderId="40" xfId="3" applyFont="1" applyBorder="1" applyAlignment="1">
      <alignment vertical="center"/>
    </xf>
    <xf numFmtId="0" fontId="22" fillId="0" borderId="52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17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22" fillId="0" borderId="56" xfId="3" applyFont="1" applyBorder="1" applyAlignment="1">
      <alignment vertical="center"/>
    </xf>
    <xf numFmtId="0" fontId="19" fillId="0" borderId="56" xfId="3" applyFont="1" applyBorder="1" applyAlignment="1">
      <alignment vertical="center"/>
    </xf>
    <xf numFmtId="58" fontId="20" fillId="0" borderId="40" xfId="3" applyNumberFormat="1" applyFont="1" applyBorder="1" applyAlignment="1">
      <alignment vertical="center"/>
    </xf>
    <xf numFmtId="0" fontId="19" fillId="0" borderId="24" xfId="3" applyFont="1" applyBorder="1" applyAlignment="1">
      <alignment horizontal="center" vertical="center"/>
    </xf>
    <xf numFmtId="0" fontId="20" fillId="0" borderId="56" xfId="3" applyFont="1" applyBorder="1" applyAlignment="1">
      <alignment vertical="center"/>
    </xf>
    <xf numFmtId="0" fontId="17" fillId="0" borderId="57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17" fillId="0" borderId="0" xfId="3" applyFont="1" applyBorder="1" applyAlignment="1">
      <alignment vertical="center"/>
    </xf>
    <xf numFmtId="0" fontId="17" fillId="0" borderId="48" xfId="3" applyFont="1" applyBorder="1" applyAlignment="1">
      <alignment horizontal="left" vertical="center" wrapText="1"/>
    </xf>
    <xf numFmtId="0" fontId="17" fillId="0" borderId="51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 wrapText="1"/>
    </xf>
    <xf numFmtId="0" fontId="23" fillId="0" borderId="35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9" fontId="22" fillId="0" borderId="37" xfId="3" applyNumberFormat="1" applyFont="1" applyBorder="1" applyAlignment="1">
      <alignment horizontal="left" vertical="center"/>
    </xf>
    <xf numFmtId="9" fontId="22" fillId="0" borderId="48" xfId="3" applyNumberFormat="1" applyFont="1" applyBorder="1" applyAlignment="1">
      <alignment horizontal="left" vertical="center"/>
    </xf>
    <xf numFmtId="0" fontId="15" fillId="0" borderId="51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22" fillId="0" borderId="58" xfId="3" applyFont="1" applyFill="1" applyBorder="1" applyAlignment="1">
      <alignment horizontal="left" vertical="center"/>
    </xf>
    <xf numFmtId="0" fontId="19" fillId="0" borderId="59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2" fillId="0" borderId="57" xfId="3" applyFont="1" applyFill="1" applyBorder="1" applyAlignment="1">
      <alignment horizontal="left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5" borderId="0" xfId="0" applyFill="1"/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6" borderId="2" xfId="0" applyFill="1" applyBorder="1"/>
    <xf numFmtId="0" fontId="0" fillId="6" borderId="64" xfId="0" applyFill="1" applyBorder="1"/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3333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15875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33336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15875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29972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558800"/>
          <a:ext cx="4088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558800"/>
          <a:ext cx="41649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5588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29972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88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558800"/>
          <a:ext cx="40887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558800"/>
          <a:ext cx="4164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5588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88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88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558800"/>
          <a:ext cx="40887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558800"/>
          <a:ext cx="4164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5588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8800"/>
          <a:ext cx="40379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23060" y="3606800"/>
          <a:ext cx="41078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546860" y="3606800"/>
          <a:ext cx="41840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619125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673860" y="3911600"/>
          <a:ext cx="40570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68" customWidth="1"/>
    <col min="3" max="3" width="10.1696428571429" customWidth="1"/>
  </cols>
  <sheetData>
    <row r="1" ht="21" customHeight="1" spans="1:2">
      <c r="A1" s="369"/>
      <c r="B1" s="370" t="s">
        <v>0</v>
      </c>
    </row>
    <row r="2" ht="18" spans="1:2">
      <c r="A2" s="7">
        <v>1</v>
      </c>
      <c r="B2" s="371" t="s">
        <v>1</v>
      </c>
    </row>
    <row r="3" ht="18" spans="1:2">
      <c r="A3" s="7">
        <v>2</v>
      </c>
      <c r="B3" s="371" t="s">
        <v>2</v>
      </c>
    </row>
    <row r="4" ht="18" spans="1:2">
      <c r="A4" s="7">
        <v>3</v>
      </c>
      <c r="B4" s="371" t="s">
        <v>3</v>
      </c>
    </row>
    <row r="5" ht="18" spans="1:2">
      <c r="A5" s="7">
        <v>4</v>
      </c>
      <c r="B5" s="371" t="s">
        <v>4</v>
      </c>
    </row>
    <row r="6" ht="18" spans="1:2">
      <c r="A6" s="7">
        <v>5</v>
      </c>
      <c r="B6" s="371" t="s">
        <v>5</v>
      </c>
    </row>
    <row r="7" ht="18" spans="1:2">
      <c r="A7" s="7">
        <v>6</v>
      </c>
      <c r="B7" s="371" t="s">
        <v>6</v>
      </c>
    </row>
    <row r="8" s="367" customFormat="1" ht="15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7">
        <v>1</v>
      </c>
      <c r="B10" s="375" t="s">
        <v>9</v>
      </c>
    </row>
    <row r="11" ht="18" spans="1:2">
      <c r="A11" s="7">
        <v>2</v>
      </c>
      <c r="B11" s="371" t="s">
        <v>10</v>
      </c>
    </row>
    <row r="12" ht="36" spans="1:2">
      <c r="A12" s="7">
        <v>3</v>
      </c>
      <c r="B12" s="373" t="s">
        <v>11</v>
      </c>
    </row>
    <row r="13" ht="18" spans="1:2">
      <c r="A13" s="7">
        <v>4</v>
      </c>
      <c r="B13" s="371" t="s">
        <v>12</v>
      </c>
    </row>
    <row r="14" ht="18" spans="1:2">
      <c r="A14" s="7">
        <v>5</v>
      </c>
      <c r="B14" s="371" t="s">
        <v>13</v>
      </c>
    </row>
    <row r="15" ht="18" spans="1:2">
      <c r="A15" s="7">
        <v>6</v>
      </c>
      <c r="B15" s="371" t="s">
        <v>14</v>
      </c>
    </row>
    <row r="16" ht="18" spans="1:2">
      <c r="A16" s="7">
        <v>7</v>
      </c>
      <c r="B16" s="371" t="s">
        <v>15</v>
      </c>
    </row>
    <row r="17" ht="18" spans="1:2">
      <c r="A17" s="7">
        <v>8</v>
      </c>
      <c r="B17" s="371" t="s">
        <v>16</v>
      </c>
    </row>
    <row r="18" ht="18" spans="1:2">
      <c r="A18" s="7">
        <v>9</v>
      </c>
      <c r="B18" s="371" t="s">
        <v>17</v>
      </c>
    </row>
    <row r="19" spans="1:2">
      <c r="A19" s="7"/>
      <c r="B19" s="371"/>
    </row>
    <row r="20" ht="24" spans="1:2">
      <c r="A20" s="369"/>
      <c r="B20" s="370" t="s">
        <v>18</v>
      </c>
    </row>
    <row r="21" ht="18" spans="1:2">
      <c r="A21" s="7">
        <v>1</v>
      </c>
      <c r="B21" s="376" t="s">
        <v>19</v>
      </c>
    </row>
    <row r="22" ht="18" spans="1:2">
      <c r="A22" s="7">
        <v>2</v>
      </c>
      <c r="B22" s="371" t="s">
        <v>20</v>
      </c>
    </row>
    <row r="23" ht="18" spans="1:2">
      <c r="A23" s="7">
        <v>3</v>
      </c>
      <c r="B23" s="371" t="s">
        <v>21</v>
      </c>
    </row>
    <row r="24" ht="18" spans="1:2">
      <c r="A24" s="7">
        <v>4</v>
      </c>
      <c r="B24" s="371" t="s">
        <v>22</v>
      </c>
    </row>
    <row r="25" ht="18" spans="1:2">
      <c r="A25" s="7">
        <v>5</v>
      </c>
      <c r="B25" s="371" t="s">
        <v>23</v>
      </c>
    </row>
    <row r="26" ht="36" spans="1:2">
      <c r="A26" s="7">
        <v>6</v>
      </c>
      <c r="B26" s="371" t="s">
        <v>24</v>
      </c>
    </row>
    <row r="27" ht="18" spans="1:2">
      <c r="A27" s="7">
        <v>7</v>
      </c>
      <c r="B27" s="371" t="s">
        <v>25</v>
      </c>
    </row>
    <row r="28" ht="18" spans="1:2">
      <c r="A28" s="7">
        <v>8</v>
      </c>
      <c r="B28" s="371" t="s">
        <v>26</v>
      </c>
    </row>
    <row r="29" spans="1:2">
      <c r="A29" s="7"/>
      <c r="B29" s="371"/>
    </row>
    <row r="30" ht="24" spans="1:2">
      <c r="A30" s="369"/>
      <c r="B30" s="370" t="s">
        <v>27</v>
      </c>
    </row>
    <row r="31" ht="18" spans="1:2">
      <c r="A31" s="7">
        <v>1</v>
      </c>
      <c r="B31" s="376" t="s">
        <v>28</v>
      </c>
    </row>
    <row r="32" ht="18" spans="1:2">
      <c r="A32" s="7">
        <v>2</v>
      </c>
      <c r="B32" s="371" t="s">
        <v>29</v>
      </c>
    </row>
    <row r="33" ht="18" spans="1:2">
      <c r="A33" s="7">
        <v>3</v>
      </c>
      <c r="B33" s="371" t="s">
        <v>30</v>
      </c>
    </row>
    <row r="34" ht="36" spans="1:2">
      <c r="A34" s="7">
        <v>4</v>
      </c>
      <c r="B34" s="371" t="s">
        <v>31</v>
      </c>
    </row>
    <row r="35" ht="18" spans="1:2">
      <c r="A35" s="7">
        <v>5</v>
      </c>
      <c r="B35" s="371" t="s">
        <v>32</v>
      </c>
    </row>
    <row r="36" ht="18" spans="1:2">
      <c r="A36" s="7">
        <v>6</v>
      </c>
      <c r="B36" s="371" t="s">
        <v>33</v>
      </c>
    </row>
    <row r="37" ht="18" spans="1:2">
      <c r="A37" s="7">
        <v>7</v>
      </c>
      <c r="B37" s="371" t="s">
        <v>34</v>
      </c>
    </row>
    <row r="38" spans="1:2">
      <c r="A38" s="7"/>
      <c r="B38" s="371"/>
    </row>
    <row r="40" spans="1:2">
      <c r="A40" s="377" t="s">
        <v>35</v>
      </c>
      <c r="B40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279</v>
      </c>
      <c r="B2" s="24" t="s">
        <v>232</v>
      </c>
      <c r="C2" s="24" t="s">
        <v>233</v>
      </c>
      <c r="D2" s="24" t="s">
        <v>234</v>
      </c>
      <c r="E2" s="24" t="s">
        <v>235</v>
      </c>
      <c r="F2" s="24" t="s">
        <v>236</v>
      </c>
      <c r="G2" s="23" t="s">
        <v>280</v>
      </c>
      <c r="H2" s="23" t="s">
        <v>281</v>
      </c>
      <c r="I2" s="23" t="s">
        <v>282</v>
      </c>
      <c r="J2" s="23" t="s">
        <v>281</v>
      </c>
      <c r="K2" s="23" t="s">
        <v>283</v>
      </c>
      <c r="L2" s="23" t="s">
        <v>281</v>
      </c>
      <c r="M2" s="24" t="s">
        <v>275</v>
      </c>
      <c r="N2" s="24" t="s">
        <v>253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279</v>
      </c>
      <c r="B4" s="26" t="s">
        <v>284</v>
      </c>
      <c r="C4" s="26" t="s">
        <v>276</v>
      </c>
      <c r="D4" s="26" t="s">
        <v>234</v>
      </c>
      <c r="E4" s="24" t="s">
        <v>235</v>
      </c>
      <c r="F4" s="24" t="s">
        <v>236</v>
      </c>
      <c r="G4" s="23" t="s">
        <v>280</v>
      </c>
      <c r="H4" s="23" t="s">
        <v>281</v>
      </c>
      <c r="I4" s="23" t="s">
        <v>282</v>
      </c>
      <c r="J4" s="23" t="s">
        <v>281</v>
      </c>
      <c r="K4" s="23" t="s">
        <v>283</v>
      </c>
      <c r="L4" s="23" t="s">
        <v>281</v>
      </c>
      <c r="M4" s="24" t="s">
        <v>275</v>
      </c>
      <c r="N4" s="24" t="s">
        <v>253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255</v>
      </c>
      <c r="B11" s="10"/>
      <c r="C11" s="10"/>
      <c r="D11" s="11"/>
      <c r="E11" s="17"/>
      <c r="F11" s="27"/>
      <c r="G11" s="22"/>
      <c r="H11" s="27"/>
      <c r="I11" s="9" t="s">
        <v>256</v>
      </c>
      <c r="J11" s="10"/>
      <c r="K11" s="10"/>
      <c r="L11" s="10"/>
      <c r="M11" s="10"/>
      <c r="N11" s="20"/>
    </row>
    <row r="12" spans="1:14">
      <c r="A12" s="12" t="s">
        <v>285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269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287</v>
      </c>
      <c r="H2" s="4" t="s">
        <v>288</v>
      </c>
      <c r="I2" s="4" t="s">
        <v>289</v>
      </c>
      <c r="J2" s="4" t="s">
        <v>290</v>
      </c>
      <c r="K2" s="5" t="s">
        <v>275</v>
      </c>
      <c r="L2" s="5" t="s">
        <v>253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255</v>
      </c>
      <c r="B11" s="10"/>
      <c r="C11" s="10"/>
      <c r="D11" s="10"/>
      <c r="E11" s="11"/>
      <c r="F11" s="17"/>
      <c r="G11" s="22"/>
      <c r="H11" s="9" t="s">
        <v>256</v>
      </c>
      <c r="I11" s="10"/>
      <c r="J11" s="10"/>
      <c r="K11" s="10"/>
      <c r="L11" s="20"/>
    </row>
    <row r="12" spans="1:12">
      <c r="A12" s="12" t="s">
        <v>291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231</v>
      </c>
      <c r="B2" s="5" t="s">
        <v>236</v>
      </c>
      <c r="C2" s="5" t="s">
        <v>276</v>
      </c>
      <c r="D2" s="5" t="s">
        <v>234</v>
      </c>
      <c r="E2" s="5" t="s">
        <v>235</v>
      </c>
      <c r="F2" s="4" t="s">
        <v>293</v>
      </c>
      <c r="G2" s="4" t="s">
        <v>261</v>
      </c>
      <c r="H2" s="14" t="s">
        <v>262</v>
      </c>
      <c r="I2" s="18" t="s">
        <v>264</v>
      </c>
    </row>
    <row r="3" s="1" customFormat="1" ht="14.4" spans="1:9">
      <c r="A3" s="4"/>
      <c r="B3" s="6"/>
      <c r="C3" s="6"/>
      <c r="D3" s="6"/>
      <c r="E3" s="6"/>
      <c r="F3" s="4" t="s">
        <v>294</v>
      </c>
      <c r="G3" s="4" t="s">
        <v>265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295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B10" sqref="B10:H10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47" t="s">
        <v>36</v>
      </c>
      <c r="C2" s="348"/>
      <c r="D2" s="348"/>
      <c r="E2" s="348"/>
      <c r="F2" s="348"/>
      <c r="G2" s="348"/>
      <c r="H2" s="348"/>
      <c r="I2" s="362"/>
    </row>
    <row r="3" ht="28" customHeight="1" spans="2:9">
      <c r="B3" s="349"/>
      <c r="C3" s="350"/>
      <c r="D3" s="351" t="s">
        <v>37</v>
      </c>
      <c r="E3" s="356"/>
      <c r="F3" s="357" t="s">
        <v>38</v>
      </c>
      <c r="G3" s="358"/>
      <c r="H3" s="351" t="s">
        <v>39</v>
      </c>
      <c r="I3" s="363"/>
    </row>
    <row r="4" ht="28" customHeight="1" spans="2:9">
      <c r="B4" s="349" t="s">
        <v>40</v>
      </c>
      <c r="C4" s="350" t="s">
        <v>41</v>
      </c>
      <c r="D4" s="350" t="s">
        <v>42</v>
      </c>
      <c r="E4" s="350" t="s">
        <v>43</v>
      </c>
      <c r="F4" s="359" t="s">
        <v>42</v>
      </c>
      <c r="G4" s="359" t="s">
        <v>43</v>
      </c>
      <c r="H4" s="350" t="s">
        <v>42</v>
      </c>
      <c r="I4" s="364" t="s">
        <v>43</v>
      </c>
    </row>
    <row r="5" ht="28" customHeight="1" spans="2:9">
      <c r="B5" s="352" t="s">
        <v>44</v>
      </c>
      <c r="C5" s="7">
        <v>13</v>
      </c>
      <c r="D5" s="7">
        <v>0</v>
      </c>
      <c r="E5" s="7">
        <v>1</v>
      </c>
      <c r="F5" s="360">
        <v>0</v>
      </c>
      <c r="G5" s="360">
        <v>1</v>
      </c>
      <c r="H5" s="7">
        <v>1</v>
      </c>
      <c r="I5" s="365">
        <v>2</v>
      </c>
    </row>
    <row r="6" ht="28" customHeight="1" spans="2:9">
      <c r="B6" s="352" t="s">
        <v>45</v>
      </c>
      <c r="C6" s="7">
        <v>20</v>
      </c>
      <c r="D6" s="7">
        <v>0</v>
      </c>
      <c r="E6" s="7">
        <v>1</v>
      </c>
      <c r="F6" s="360">
        <v>1</v>
      </c>
      <c r="G6" s="360">
        <v>2</v>
      </c>
      <c r="H6" s="7">
        <v>2</v>
      </c>
      <c r="I6" s="365">
        <v>3</v>
      </c>
    </row>
    <row r="7" ht="28" customHeight="1" spans="2:9">
      <c r="B7" s="352" t="s">
        <v>46</v>
      </c>
      <c r="C7" s="7">
        <v>32</v>
      </c>
      <c r="D7" s="7">
        <v>0</v>
      </c>
      <c r="E7" s="7">
        <v>1</v>
      </c>
      <c r="F7" s="360">
        <v>2</v>
      </c>
      <c r="G7" s="360">
        <v>3</v>
      </c>
      <c r="H7" s="7">
        <v>3</v>
      </c>
      <c r="I7" s="365">
        <v>4</v>
      </c>
    </row>
    <row r="8" ht="28" customHeight="1" spans="2:9">
      <c r="B8" s="352" t="s">
        <v>47</v>
      </c>
      <c r="C8" s="7">
        <v>50</v>
      </c>
      <c r="D8" s="7">
        <v>1</v>
      </c>
      <c r="E8" s="7">
        <v>2</v>
      </c>
      <c r="F8" s="360">
        <v>3</v>
      </c>
      <c r="G8" s="360">
        <v>4</v>
      </c>
      <c r="H8" s="7">
        <v>5</v>
      </c>
      <c r="I8" s="365">
        <v>6</v>
      </c>
    </row>
    <row r="9" ht="28" customHeight="1" spans="2:9">
      <c r="B9" s="352" t="s">
        <v>48</v>
      </c>
      <c r="C9" s="7">
        <v>80</v>
      </c>
      <c r="D9" s="7">
        <v>2</v>
      </c>
      <c r="E9" s="7">
        <v>3</v>
      </c>
      <c r="F9" s="360">
        <v>5</v>
      </c>
      <c r="G9" s="360">
        <v>6</v>
      </c>
      <c r="H9" s="7">
        <v>7</v>
      </c>
      <c r="I9" s="365">
        <v>8</v>
      </c>
    </row>
    <row r="10" ht="28" customHeight="1" spans="2:9">
      <c r="B10" s="352" t="s">
        <v>49</v>
      </c>
      <c r="C10" s="7">
        <v>125</v>
      </c>
      <c r="D10" s="7">
        <v>3</v>
      </c>
      <c r="E10" s="7">
        <v>4</v>
      </c>
      <c r="F10" s="360">
        <v>7</v>
      </c>
      <c r="G10" s="360">
        <v>8</v>
      </c>
      <c r="H10" s="7">
        <v>10</v>
      </c>
      <c r="I10" s="365">
        <v>11</v>
      </c>
    </row>
    <row r="11" ht="28" customHeight="1" spans="2:9">
      <c r="B11" s="352" t="s">
        <v>50</v>
      </c>
      <c r="C11" s="7">
        <v>200</v>
      </c>
      <c r="D11" s="7">
        <v>5</v>
      </c>
      <c r="E11" s="7">
        <v>6</v>
      </c>
      <c r="F11" s="360">
        <v>10</v>
      </c>
      <c r="G11" s="360">
        <v>11</v>
      </c>
      <c r="H11" s="7">
        <v>14</v>
      </c>
      <c r="I11" s="365">
        <v>15</v>
      </c>
    </row>
    <row r="12" ht="28" customHeight="1" spans="2:9">
      <c r="B12" s="353" t="s">
        <v>51</v>
      </c>
      <c r="C12" s="354">
        <v>315</v>
      </c>
      <c r="D12" s="354">
        <v>7</v>
      </c>
      <c r="E12" s="354">
        <v>8</v>
      </c>
      <c r="F12" s="361">
        <v>14</v>
      </c>
      <c r="G12" s="361">
        <v>15</v>
      </c>
      <c r="H12" s="354">
        <v>21</v>
      </c>
      <c r="I12" s="366">
        <v>22</v>
      </c>
    </row>
    <row r="14" spans="2:4">
      <c r="B14" s="355" t="s">
        <v>52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77"/>
    <col min="10" max="10" width="8.83035714285714" style="177" customWidth="1"/>
    <col min="11" max="11" width="12" style="177" customWidth="1"/>
    <col min="12" max="16384" width="10.3303571428571" style="177"/>
  </cols>
  <sheetData>
    <row r="1" ht="23.95" spans="1:11">
      <c r="A1" s="281" t="s">
        <v>53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8.35" spans="1:11">
      <c r="A2" s="179" t="s">
        <v>54</v>
      </c>
      <c r="B2" s="180"/>
      <c r="C2" s="180"/>
      <c r="D2" s="181" t="s">
        <v>55</v>
      </c>
      <c r="E2" s="181"/>
      <c r="F2" s="180"/>
      <c r="G2" s="180"/>
      <c r="H2" s="239" t="s">
        <v>56</v>
      </c>
      <c r="I2" s="255"/>
      <c r="J2" s="255"/>
      <c r="K2" s="256"/>
    </row>
    <row r="3" ht="17.6" spans="1:11">
      <c r="A3" s="182" t="s">
        <v>57</v>
      </c>
      <c r="B3" s="183"/>
      <c r="C3" s="184"/>
      <c r="D3" s="185" t="s">
        <v>58</v>
      </c>
      <c r="E3" s="240"/>
      <c r="F3" s="240"/>
      <c r="G3" s="241"/>
      <c r="H3" s="185" t="s">
        <v>59</v>
      </c>
      <c r="I3" s="240"/>
      <c r="J3" s="240"/>
      <c r="K3" s="241"/>
    </row>
    <row r="4" ht="16.8" spans="1:11">
      <c r="A4" s="186" t="s">
        <v>60</v>
      </c>
      <c r="B4" s="203"/>
      <c r="C4" s="257"/>
      <c r="D4" s="186" t="s">
        <v>61</v>
      </c>
      <c r="E4" s="242"/>
      <c r="F4" s="243"/>
      <c r="G4" s="244"/>
      <c r="H4" s="186" t="s">
        <v>62</v>
      </c>
      <c r="I4" s="242"/>
      <c r="J4" s="203" t="s">
        <v>63</v>
      </c>
      <c r="K4" s="257" t="s">
        <v>64</v>
      </c>
    </row>
    <row r="5" ht="16.8" spans="1:11">
      <c r="A5" s="189" t="s">
        <v>65</v>
      </c>
      <c r="B5" s="203"/>
      <c r="C5" s="257"/>
      <c r="D5" s="186" t="s">
        <v>66</v>
      </c>
      <c r="E5" s="242"/>
      <c r="F5" s="243"/>
      <c r="G5" s="244"/>
      <c r="H5" s="186" t="s">
        <v>67</v>
      </c>
      <c r="I5" s="242"/>
      <c r="J5" s="203" t="s">
        <v>63</v>
      </c>
      <c r="K5" s="257" t="s">
        <v>64</v>
      </c>
    </row>
    <row r="6" ht="16.8" spans="1:11">
      <c r="A6" s="186" t="s">
        <v>68</v>
      </c>
      <c r="B6" s="192"/>
      <c r="C6" s="193"/>
      <c r="D6" s="189" t="s">
        <v>69</v>
      </c>
      <c r="E6" s="249"/>
      <c r="F6" s="243"/>
      <c r="G6" s="244"/>
      <c r="H6" s="186" t="s">
        <v>70</v>
      </c>
      <c r="I6" s="242"/>
      <c r="J6" s="203" t="s">
        <v>63</v>
      </c>
      <c r="K6" s="257" t="s">
        <v>64</v>
      </c>
    </row>
    <row r="7" ht="17.6" spans="1:11">
      <c r="A7" s="186" t="s">
        <v>71</v>
      </c>
      <c r="B7" s="282"/>
      <c r="C7" s="283"/>
      <c r="D7" s="189" t="s">
        <v>72</v>
      </c>
      <c r="E7" s="204"/>
      <c r="F7" s="243"/>
      <c r="G7" s="244"/>
      <c r="H7" s="186" t="s">
        <v>73</v>
      </c>
      <c r="I7" s="242"/>
      <c r="J7" s="203" t="s">
        <v>63</v>
      </c>
      <c r="K7" s="257" t="s">
        <v>64</v>
      </c>
    </row>
    <row r="8" ht="17.55" spans="1:11">
      <c r="A8" s="284"/>
      <c r="B8" s="195"/>
      <c r="C8" s="196"/>
      <c r="D8" s="194" t="s">
        <v>74</v>
      </c>
      <c r="E8" s="205"/>
      <c r="F8" s="246"/>
      <c r="G8" s="247"/>
      <c r="H8" s="194" t="s">
        <v>75</v>
      </c>
      <c r="I8" s="205"/>
      <c r="J8" s="213" t="s">
        <v>63</v>
      </c>
      <c r="K8" s="259" t="s">
        <v>64</v>
      </c>
    </row>
    <row r="9" ht="17.55" spans="1:11">
      <c r="A9" s="285" t="s">
        <v>76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8.35" spans="1:11">
      <c r="A10" s="287" t="s">
        <v>77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29"/>
    </row>
    <row r="11" ht="17.6" spans="1:11">
      <c r="A11" s="289" t="s">
        <v>78</v>
      </c>
      <c r="B11" s="290" t="s">
        <v>79</v>
      </c>
      <c r="C11" s="291" t="s">
        <v>80</v>
      </c>
      <c r="D11" s="292"/>
      <c r="E11" s="317" t="s">
        <v>81</v>
      </c>
      <c r="F11" s="290" t="s">
        <v>79</v>
      </c>
      <c r="G11" s="291" t="s">
        <v>80</v>
      </c>
      <c r="H11" s="291" t="s">
        <v>82</v>
      </c>
      <c r="I11" s="317" t="s">
        <v>83</v>
      </c>
      <c r="J11" s="290" t="s">
        <v>79</v>
      </c>
      <c r="K11" s="330" t="s">
        <v>80</v>
      </c>
    </row>
    <row r="12" ht="17.6" spans="1:11">
      <c r="A12" s="189" t="s">
        <v>84</v>
      </c>
      <c r="B12" s="202" t="s">
        <v>79</v>
      </c>
      <c r="C12" s="203" t="s">
        <v>80</v>
      </c>
      <c r="D12" s="204"/>
      <c r="E12" s="249" t="s">
        <v>85</v>
      </c>
      <c r="F12" s="202" t="s">
        <v>79</v>
      </c>
      <c r="G12" s="203" t="s">
        <v>80</v>
      </c>
      <c r="H12" s="203" t="s">
        <v>82</v>
      </c>
      <c r="I12" s="249" t="s">
        <v>86</v>
      </c>
      <c r="J12" s="202" t="s">
        <v>79</v>
      </c>
      <c r="K12" s="257" t="s">
        <v>80</v>
      </c>
    </row>
    <row r="13" ht="17.6" spans="1:11">
      <c r="A13" s="189" t="s">
        <v>87</v>
      </c>
      <c r="B13" s="202" t="s">
        <v>79</v>
      </c>
      <c r="C13" s="203" t="s">
        <v>80</v>
      </c>
      <c r="D13" s="204"/>
      <c r="E13" s="249" t="s">
        <v>88</v>
      </c>
      <c r="F13" s="203" t="s">
        <v>89</v>
      </c>
      <c r="G13" s="203" t="s">
        <v>90</v>
      </c>
      <c r="H13" s="203" t="s">
        <v>82</v>
      </c>
      <c r="I13" s="249" t="s">
        <v>91</v>
      </c>
      <c r="J13" s="202" t="s">
        <v>79</v>
      </c>
      <c r="K13" s="257" t="s">
        <v>80</v>
      </c>
    </row>
    <row r="14" ht="17.55" spans="1:11">
      <c r="A14" s="19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61"/>
    </row>
    <row r="15" ht="18.35" spans="1:11">
      <c r="A15" s="287" t="s">
        <v>93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29"/>
    </row>
    <row r="16" ht="17.6" spans="1:11">
      <c r="A16" s="293" t="s">
        <v>94</v>
      </c>
      <c r="B16" s="291" t="s">
        <v>89</v>
      </c>
      <c r="C16" s="291" t="s">
        <v>90</v>
      </c>
      <c r="D16" s="294"/>
      <c r="E16" s="318" t="s">
        <v>95</v>
      </c>
      <c r="F16" s="291" t="s">
        <v>89</v>
      </c>
      <c r="G16" s="291" t="s">
        <v>90</v>
      </c>
      <c r="H16" s="319"/>
      <c r="I16" s="318" t="s">
        <v>96</v>
      </c>
      <c r="J16" s="291" t="s">
        <v>89</v>
      </c>
      <c r="K16" s="330" t="s">
        <v>90</v>
      </c>
    </row>
    <row r="17" customHeight="1" spans="1:22">
      <c r="A17" s="219" t="s">
        <v>97</v>
      </c>
      <c r="B17" s="203" t="s">
        <v>89</v>
      </c>
      <c r="C17" s="203" t="s">
        <v>90</v>
      </c>
      <c r="D17" s="187"/>
      <c r="E17" s="251" t="s">
        <v>98</v>
      </c>
      <c r="F17" s="203" t="s">
        <v>89</v>
      </c>
      <c r="G17" s="203" t="s">
        <v>90</v>
      </c>
      <c r="H17" s="320"/>
      <c r="I17" s="251" t="s">
        <v>99</v>
      </c>
      <c r="J17" s="203" t="s">
        <v>89</v>
      </c>
      <c r="K17" s="257" t="s">
        <v>90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95" t="s">
        <v>100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32"/>
    </row>
    <row r="19" s="280" customFormat="1" ht="18" customHeight="1" spans="1:11">
      <c r="A19" s="287" t="s">
        <v>101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29"/>
    </row>
    <row r="20" customHeight="1" spans="1:11">
      <c r="A20" s="297" t="s">
        <v>102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3"/>
    </row>
    <row r="21" ht="21.75" customHeight="1" spans="1:11">
      <c r="A21" s="299" t="s">
        <v>103</v>
      </c>
      <c r="B21" s="251" t="s">
        <v>104</v>
      </c>
      <c r="C21" s="251" t="s">
        <v>105</v>
      </c>
      <c r="D21" s="251" t="s">
        <v>106</v>
      </c>
      <c r="E21" s="251" t="s">
        <v>107</v>
      </c>
      <c r="F21" s="251" t="s">
        <v>108</v>
      </c>
      <c r="G21" s="251" t="s">
        <v>109</v>
      </c>
      <c r="H21" s="251" t="s">
        <v>110</v>
      </c>
      <c r="I21" s="251" t="s">
        <v>111</v>
      </c>
      <c r="J21" s="251" t="s">
        <v>112</v>
      </c>
      <c r="K21" s="269" t="s">
        <v>113</v>
      </c>
    </row>
    <row r="22" customHeight="1" spans="1:11">
      <c r="A22" s="245"/>
      <c r="B22" s="300"/>
      <c r="C22" s="300"/>
      <c r="D22" s="300"/>
      <c r="E22" s="300"/>
      <c r="F22" s="300"/>
      <c r="G22" s="300"/>
      <c r="H22" s="300"/>
      <c r="I22" s="300"/>
      <c r="J22" s="300"/>
      <c r="K22" s="334"/>
    </row>
    <row r="23" customHeight="1" spans="1:11">
      <c r="A23" s="245"/>
      <c r="B23" s="300"/>
      <c r="C23" s="300"/>
      <c r="D23" s="300"/>
      <c r="E23" s="300"/>
      <c r="F23" s="300"/>
      <c r="G23" s="300"/>
      <c r="H23" s="300"/>
      <c r="I23" s="300"/>
      <c r="J23" s="300"/>
      <c r="K23" s="335"/>
    </row>
    <row r="24" customHeight="1" spans="1:11">
      <c r="A24" s="245"/>
      <c r="B24" s="300"/>
      <c r="C24" s="300"/>
      <c r="D24" s="300"/>
      <c r="E24" s="300"/>
      <c r="F24" s="300"/>
      <c r="G24" s="300"/>
      <c r="H24" s="300"/>
      <c r="I24" s="300"/>
      <c r="J24" s="300"/>
      <c r="K24" s="335"/>
    </row>
    <row r="25" customHeight="1" spans="1:11">
      <c r="A25" s="245"/>
      <c r="B25" s="300"/>
      <c r="C25" s="300"/>
      <c r="D25" s="300"/>
      <c r="E25" s="300"/>
      <c r="F25" s="300"/>
      <c r="G25" s="300"/>
      <c r="H25" s="300"/>
      <c r="I25" s="300"/>
      <c r="J25" s="300"/>
      <c r="K25" s="336"/>
    </row>
    <row r="26" customHeight="1" spans="1:11">
      <c r="A26" s="245"/>
      <c r="B26" s="300"/>
      <c r="C26" s="300"/>
      <c r="D26" s="300"/>
      <c r="E26" s="300"/>
      <c r="F26" s="300"/>
      <c r="G26" s="300"/>
      <c r="H26" s="300"/>
      <c r="I26" s="300"/>
      <c r="J26" s="300"/>
      <c r="K26" s="336"/>
    </row>
    <row r="27" customHeight="1" spans="1:11">
      <c r="A27" s="245"/>
      <c r="B27" s="300"/>
      <c r="C27" s="300"/>
      <c r="D27" s="300"/>
      <c r="E27" s="300"/>
      <c r="F27" s="300"/>
      <c r="G27" s="300"/>
      <c r="H27" s="300"/>
      <c r="I27" s="300"/>
      <c r="J27" s="300"/>
      <c r="K27" s="336"/>
    </row>
    <row r="28" customHeight="1" spans="1:11">
      <c r="A28" s="245"/>
      <c r="B28" s="300"/>
      <c r="C28" s="300"/>
      <c r="D28" s="300"/>
      <c r="E28" s="300"/>
      <c r="F28" s="300"/>
      <c r="G28" s="300"/>
      <c r="H28" s="300"/>
      <c r="I28" s="300"/>
      <c r="J28" s="300"/>
      <c r="K28" s="336"/>
    </row>
    <row r="29" ht="18" customHeight="1" spans="1:11">
      <c r="A29" s="301" t="s">
        <v>114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7"/>
    </row>
    <row r="30" ht="18.75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8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9"/>
    </row>
    <row r="32" ht="18" customHeight="1" spans="1:11">
      <c r="A32" s="301" t="s">
        <v>115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7"/>
    </row>
    <row r="33" spans="1:11">
      <c r="A33" s="307" t="s">
        <v>116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40"/>
    </row>
    <row r="34" ht="17.55" spans="1:11">
      <c r="A34" s="94" t="s">
        <v>117</v>
      </c>
      <c r="B34" s="96"/>
      <c r="C34" s="203" t="s">
        <v>63</v>
      </c>
      <c r="D34" s="203" t="s">
        <v>64</v>
      </c>
      <c r="E34" s="321" t="s">
        <v>118</v>
      </c>
      <c r="F34" s="322"/>
      <c r="G34" s="322"/>
      <c r="H34" s="322"/>
      <c r="I34" s="322"/>
      <c r="J34" s="322"/>
      <c r="K34" s="341"/>
    </row>
    <row r="35" ht="18.75" spans="1:11">
      <c r="A35" s="309" t="s">
        <v>119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6.8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42"/>
    </row>
    <row r="37" ht="16.8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72"/>
    </row>
    <row r="38" ht="16.8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72"/>
    </row>
    <row r="39" ht="16.8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72"/>
    </row>
    <row r="40" ht="16.8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72"/>
    </row>
    <row r="41" ht="16.8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72"/>
    </row>
    <row r="42" ht="16.8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72"/>
    </row>
    <row r="43" ht="17.55" spans="1:11">
      <c r="A43" s="221" t="s">
        <v>120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70"/>
    </row>
    <row r="44" ht="18.35" spans="1:11">
      <c r="A44" s="287" t="s">
        <v>121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29"/>
    </row>
    <row r="45" ht="16.8" spans="1:11">
      <c r="A45" s="293" t="s">
        <v>122</v>
      </c>
      <c r="B45" s="291" t="s">
        <v>89</v>
      </c>
      <c r="C45" s="291" t="s">
        <v>90</v>
      </c>
      <c r="D45" s="291" t="s">
        <v>82</v>
      </c>
      <c r="E45" s="318" t="s">
        <v>123</v>
      </c>
      <c r="F45" s="291" t="s">
        <v>89</v>
      </c>
      <c r="G45" s="291" t="s">
        <v>90</v>
      </c>
      <c r="H45" s="291" t="s">
        <v>82</v>
      </c>
      <c r="I45" s="318" t="s">
        <v>124</v>
      </c>
      <c r="J45" s="291" t="s">
        <v>89</v>
      </c>
      <c r="K45" s="330" t="s">
        <v>90</v>
      </c>
    </row>
    <row r="46" ht="16.8" spans="1:11">
      <c r="A46" s="219" t="s">
        <v>81</v>
      </c>
      <c r="B46" s="203" t="s">
        <v>89</v>
      </c>
      <c r="C46" s="203" t="s">
        <v>90</v>
      </c>
      <c r="D46" s="203" t="s">
        <v>82</v>
      </c>
      <c r="E46" s="251" t="s">
        <v>88</v>
      </c>
      <c r="F46" s="203" t="s">
        <v>89</v>
      </c>
      <c r="G46" s="203" t="s">
        <v>90</v>
      </c>
      <c r="H46" s="203" t="s">
        <v>82</v>
      </c>
      <c r="I46" s="251" t="s">
        <v>99</v>
      </c>
      <c r="J46" s="203" t="s">
        <v>89</v>
      </c>
      <c r="K46" s="257" t="s">
        <v>90</v>
      </c>
    </row>
    <row r="47" ht="17.55" spans="1:11">
      <c r="A47" s="19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61"/>
    </row>
    <row r="48" ht="18.35" spans="1:11">
      <c r="A48" s="309" t="s">
        <v>125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7.5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42"/>
    </row>
    <row r="50" ht="18.35" spans="1:11">
      <c r="A50" s="312" t="s">
        <v>126</v>
      </c>
      <c r="B50" s="313" t="s">
        <v>127</v>
      </c>
      <c r="C50" s="313"/>
      <c r="D50" s="314" t="s">
        <v>128</v>
      </c>
      <c r="E50" s="323"/>
      <c r="F50" s="324" t="s">
        <v>129</v>
      </c>
      <c r="G50" s="325"/>
      <c r="H50" s="326" t="s">
        <v>130</v>
      </c>
      <c r="I50" s="343"/>
      <c r="J50" s="344"/>
      <c r="K50" s="345"/>
    </row>
    <row r="51" ht="18.35" spans="1:11">
      <c r="A51" s="309" t="s">
        <v>131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7.5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46"/>
    </row>
    <row r="53" ht="18.35" spans="1:11">
      <c r="A53" s="312" t="s">
        <v>126</v>
      </c>
      <c r="B53" s="313" t="s">
        <v>127</v>
      </c>
      <c r="C53" s="313"/>
      <c r="D53" s="314" t="s">
        <v>128</v>
      </c>
      <c r="E53" s="327"/>
      <c r="F53" s="324" t="s">
        <v>132</v>
      </c>
      <c r="G53" s="325"/>
      <c r="H53" s="326" t="s">
        <v>130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77"/>
  </cols>
  <sheetData>
    <row r="1" ht="22.5" customHeight="1" spans="1:11">
      <c r="A1" s="178" t="s">
        <v>133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54</v>
      </c>
      <c r="B2" s="180"/>
      <c r="C2" s="180"/>
      <c r="D2" s="181" t="s">
        <v>55</v>
      </c>
      <c r="E2" s="181"/>
      <c r="F2" s="180"/>
      <c r="G2" s="180"/>
      <c r="H2" s="239" t="s">
        <v>56</v>
      </c>
      <c r="I2" s="255"/>
      <c r="J2" s="255"/>
      <c r="K2" s="256"/>
    </row>
    <row r="3" customHeight="1" spans="1:11">
      <c r="A3" s="182" t="s">
        <v>57</v>
      </c>
      <c r="B3" s="183"/>
      <c r="C3" s="184"/>
      <c r="D3" s="185" t="s">
        <v>58</v>
      </c>
      <c r="E3" s="240"/>
      <c r="F3" s="240"/>
      <c r="G3" s="241"/>
      <c r="H3" s="185" t="s">
        <v>59</v>
      </c>
      <c r="I3" s="240"/>
      <c r="J3" s="240"/>
      <c r="K3" s="241"/>
    </row>
    <row r="4" customHeight="1" spans="1:11">
      <c r="A4" s="186" t="s">
        <v>60</v>
      </c>
      <c r="B4" s="187"/>
      <c r="C4" s="188"/>
      <c r="D4" s="186" t="s">
        <v>61</v>
      </c>
      <c r="E4" s="242"/>
      <c r="F4" s="243"/>
      <c r="G4" s="244"/>
      <c r="H4" s="186" t="s">
        <v>134</v>
      </c>
      <c r="I4" s="242"/>
      <c r="J4" s="203" t="s">
        <v>63</v>
      </c>
      <c r="K4" s="257" t="s">
        <v>64</v>
      </c>
    </row>
    <row r="5" customHeight="1" spans="1:11">
      <c r="A5" s="189" t="s">
        <v>65</v>
      </c>
      <c r="B5" s="190"/>
      <c r="C5" s="191"/>
      <c r="D5" s="186" t="s">
        <v>135</v>
      </c>
      <c r="E5" s="242"/>
      <c r="F5" s="187"/>
      <c r="G5" s="188"/>
      <c r="H5" s="186" t="s">
        <v>136</v>
      </c>
      <c r="I5" s="242"/>
      <c r="J5" s="203" t="s">
        <v>63</v>
      </c>
      <c r="K5" s="257" t="s">
        <v>64</v>
      </c>
    </row>
    <row r="6" customHeight="1" spans="1:11">
      <c r="A6" s="186" t="s">
        <v>68</v>
      </c>
      <c r="B6" s="192"/>
      <c r="C6" s="193"/>
      <c r="D6" s="186" t="s">
        <v>137</v>
      </c>
      <c r="E6" s="242"/>
      <c r="F6" s="187"/>
      <c r="G6" s="188"/>
      <c r="H6" s="219" t="s">
        <v>138</v>
      </c>
      <c r="I6" s="251"/>
      <c r="J6" s="251"/>
      <c r="K6" s="258"/>
    </row>
    <row r="7" customHeight="1" spans="1:11">
      <c r="A7" s="186" t="s">
        <v>71</v>
      </c>
      <c r="B7" s="187"/>
      <c r="C7" s="188"/>
      <c r="D7" s="186" t="s">
        <v>139</v>
      </c>
      <c r="E7" s="242"/>
      <c r="F7" s="187"/>
      <c r="G7" s="188"/>
      <c r="H7" s="245"/>
      <c r="I7" s="203"/>
      <c r="J7" s="203"/>
      <c r="K7" s="257"/>
    </row>
    <row r="8" customHeight="1" spans="1:11">
      <c r="A8" s="194"/>
      <c r="B8" s="195"/>
      <c r="C8" s="196"/>
      <c r="D8" s="194" t="s">
        <v>74</v>
      </c>
      <c r="E8" s="205"/>
      <c r="F8" s="246"/>
      <c r="G8" s="247"/>
      <c r="H8" s="212"/>
      <c r="I8" s="213"/>
      <c r="J8" s="213"/>
      <c r="K8" s="259"/>
    </row>
    <row r="9" customHeight="1" spans="1:11">
      <c r="A9" s="197" t="s">
        <v>140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78</v>
      </c>
      <c r="B10" s="199" t="s">
        <v>79</v>
      </c>
      <c r="C10" s="200" t="s">
        <v>80</v>
      </c>
      <c r="D10" s="201"/>
      <c r="E10" s="248" t="s">
        <v>83</v>
      </c>
      <c r="F10" s="199" t="s">
        <v>79</v>
      </c>
      <c r="G10" s="200" t="s">
        <v>80</v>
      </c>
      <c r="H10" s="199"/>
      <c r="I10" s="248" t="s">
        <v>81</v>
      </c>
      <c r="J10" s="199" t="s">
        <v>79</v>
      </c>
      <c r="K10" s="260" t="s">
        <v>80</v>
      </c>
    </row>
    <row r="11" customHeight="1" spans="1:11">
      <c r="A11" s="189" t="s">
        <v>84</v>
      </c>
      <c r="B11" s="202" t="s">
        <v>79</v>
      </c>
      <c r="C11" s="203" t="s">
        <v>80</v>
      </c>
      <c r="D11" s="204"/>
      <c r="E11" s="249" t="s">
        <v>86</v>
      </c>
      <c r="F11" s="202" t="s">
        <v>79</v>
      </c>
      <c r="G11" s="203" t="s">
        <v>80</v>
      </c>
      <c r="H11" s="202"/>
      <c r="I11" s="249" t="s">
        <v>91</v>
      </c>
      <c r="J11" s="202" t="s">
        <v>79</v>
      </c>
      <c r="K11" s="257" t="s">
        <v>80</v>
      </c>
    </row>
    <row r="12" customHeight="1" spans="1:11">
      <c r="A12" s="194" t="s">
        <v>118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61"/>
    </row>
    <row r="13" customHeight="1" spans="1:11">
      <c r="A13" s="206" t="s">
        <v>141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/>
      <c r="B14" s="208"/>
      <c r="C14" s="208"/>
      <c r="D14" s="208"/>
      <c r="E14" s="208"/>
      <c r="F14" s="208"/>
      <c r="G14" s="208"/>
      <c r="H14" s="208"/>
      <c r="I14" s="262"/>
      <c r="J14" s="262"/>
      <c r="K14" s="263"/>
    </row>
    <row r="15" customHeight="1" spans="1:11">
      <c r="A15" s="209"/>
      <c r="B15" s="210"/>
      <c r="C15" s="210"/>
      <c r="D15" s="211"/>
      <c r="E15" s="250"/>
      <c r="F15" s="210"/>
      <c r="G15" s="210"/>
      <c r="H15" s="211"/>
      <c r="I15" s="264"/>
      <c r="J15" s="265"/>
      <c r="K15" s="266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9"/>
    </row>
    <row r="17" customHeight="1" spans="1:11">
      <c r="A17" s="206" t="s">
        <v>142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/>
      <c r="B18" s="208"/>
      <c r="C18" s="208"/>
      <c r="D18" s="208"/>
      <c r="E18" s="208"/>
      <c r="F18" s="208"/>
      <c r="G18" s="208"/>
      <c r="H18" s="208"/>
      <c r="I18" s="262"/>
      <c r="J18" s="262"/>
      <c r="K18" s="263"/>
    </row>
    <row r="19" customHeight="1" spans="1:11">
      <c r="A19" s="209"/>
      <c r="B19" s="210"/>
      <c r="C19" s="210"/>
      <c r="D19" s="211"/>
      <c r="E19" s="250"/>
      <c r="F19" s="210"/>
      <c r="G19" s="210"/>
      <c r="H19" s="211"/>
      <c r="I19" s="264"/>
      <c r="J19" s="265"/>
      <c r="K19" s="266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9"/>
    </row>
    <row r="21" customHeight="1" spans="1:11">
      <c r="A21" s="214" t="s">
        <v>115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8" t="s">
        <v>116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66"/>
    </row>
    <row r="23" customHeight="1" spans="1:11">
      <c r="A23" s="94" t="s">
        <v>117</v>
      </c>
      <c r="B23" s="96"/>
      <c r="C23" s="203" t="s">
        <v>63</v>
      </c>
      <c r="D23" s="203" t="s">
        <v>64</v>
      </c>
      <c r="E23" s="134"/>
      <c r="F23" s="134"/>
      <c r="G23" s="134"/>
      <c r="H23" s="134"/>
      <c r="I23" s="134"/>
      <c r="J23" s="134"/>
      <c r="K23" s="160"/>
    </row>
    <row r="24" customHeight="1" spans="1:11">
      <c r="A24" s="215" t="s">
        <v>143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67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68"/>
    </row>
    <row r="26" customHeight="1" spans="1:11">
      <c r="A26" s="197" t="s">
        <v>121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customHeight="1" spans="1:11">
      <c r="A27" s="182" t="s">
        <v>122</v>
      </c>
      <c r="B27" s="200" t="s">
        <v>89</v>
      </c>
      <c r="C27" s="200" t="s">
        <v>90</v>
      </c>
      <c r="D27" s="200" t="s">
        <v>82</v>
      </c>
      <c r="E27" s="183" t="s">
        <v>123</v>
      </c>
      <c r="F27" s="200" t="s">
        <v>89</v>
      </c>
      <c r="G27" s="200" t="s">
        <v>90</v>
      </c>
      <c r="H27" s="200" t="s">
        <v>82</v>
      </c>
      <c r="I27" s="183" t="s">
        <v>124</v>
      </c>
      <c r="J27" s="200" t="s">
        <v>89</v>
      </c>
      <c r="K27" s="260" t="s">
        <v>90</v>
      </c>
    </row>
    <row r="28" customHeight="1" spans="1:11">
      <c r="A28" s="219" t="s">
        <v>81</v>
      </c>
      <c r="B28" s="203" t="s">
        <v>89</v>
      </c>
      <c r="C28" s="203" t="s">
        <v>90</v>
      </c>
      <c r="D28" s="203" t="s">
        <v>82</v>
      </c>
      <c r="E28" s="251" t="s">
        <v>88</v>
      </c>
      <c r="F28" s="203" t="s">
        <v>89</v>
      </c>
      <c r="G28" s="203" t="s">
        <v>90</v>
      </c>
      <c r="H28" s="203" t="s">
        <v>82</v>
      </c>
      <c r="I28" s="251" t="s">
        <v>99</v>
      </c>
      <c r="J28" s="203" t="s">
        <v>89</v>
      </c>
      <c r="K28" s="257" t="s">
        <v>90</v>
      </c>
    </row>
    <row r="29" customHeight="1" spans="1:11">
      <c r="A29" s="186" t="s">
        <v>92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69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70"/>
    </row>
    <row r="31" customHeight="1" spans="1:11">
      <c r="A31" s="223" t="s">
        <v>144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71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72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72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72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72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72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72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72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72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72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72"/>
    </row>
    <row r="43" ht="17.25" customHeight="1" spans="1:11">
      <c r="A43" s="221" t="s">
        <v>120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70"/>
    </row>
    <row r="44" customHeight="1" spans="1:11">
      <c r="A44" s="223" t="s">
        <v>145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118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73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73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68"/>
    </row>
    <row r="48" ht="21" customHeight="1" spans="1:11">
      <c r="A48" s="230" t="s">
        <v>126</v>
      </c>
      <c r="B48" s="231" t="s">
        <v>127</v>
      </c>
      <c r="C48" s="231"/>
      <c r="D48" s="232" t="s">
        <v>128</v>
      </c>
      <c r="E48" s="252"/>
      <c r="F48" s="232" t="s">
        <v>129</v>
      </c>
      <c r="G48" s="253"/>
      <c r="H48" s="254" t="s">
        <v>130</v>
      </c>
      <c r="I48" s="254"/>
      <c r="J48" s="231"/>
      <c r="K48" s="274"/>
    </row>
    <row r="49" customHeight="1" spans="1:11">
      <c r="A49" s="233" t="s">
        <v>131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75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76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77"/>
    </row>
    <row r="52" ht="21" customHeight="1" spans="1:11">
      <c r="A52" s="230" t="s">
        <v>126</v>
      </c>
      <c r="B52" s="231" t="s">
        <v>127</v>
      </c>
      <c r="C52" s="231"/>
      <c r="D52" s="232" t="s">
        <v>128</v>
      </c>
      <c r="E52" s="232"/>
      <c r="F52" s="232" t="s">
        <v>129</v>
      </c>
      <c r="G52" s="232"/>
      <c r="H52" s="254" t="s">
        <v>130</v>
      </c>
      <c r="I52" s="254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4" workbookViewId="0">
      <selection activeCell="M19" sqref="M19"/>
    </sheetView>
  </sheetViews>
  <sheetFormatPr defaultColWidth="10.1696428571429" defaultRowHeight="17.6"/>
  <cols>
    <col min="1" max="1" width="9.66964285714286" style="86" customWidth="1"/>
    <col min="2" max="2" width="11.1696428571429" style="86" customWidth="1"/>
    <col min="3" max="3" width="9.16964285714286" style="86" customWidth="1"/>
    <col min="4" max="4" width="9.5" style="86" customWidth="1"/>
    <col min="5" max="5" width="9.16964285714286" style="86" customWidth="1"/>
    <col min="6" max="6" width="10.3303571428571" style="86" customWidth="1"/>
    <col min="7" max="7" width="9.5" style="86" customWidth="1"/>
    <col min="8" max="8" width="9.16964285714286" style="86" customWidth="1"/>
    <col min="9" max="9" width="8.16964285714286" style="86" customWidth="1"/>
    <col min="10" max="10" width="10.5" style="86" customWidth="1"/>
    <col min="11" max="11" width="12.1696428571429" style="86" customWidth="1"/>
    <col min="12" max="16384" width="10.1696428571429" style="86"/>
  </cols>
  <sheetData>
    <row r="1" ht="29.55" spans="1:11">
      <c r="A1" s="87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8.35" spans="1:11">
      <c r="A2" s="88" t="s">
        <v>54</v>
      </c>
      <c r="B2" s="89" t="s">
        <v>147</v>
      </c>
      <c r="C2" s="89"/>
      <c r="D2" s="90" t="s">
        <v>60</v>
      </c>
      <c r="E2" s="136" t="s">
        <v>148</v>
      </c>
      <c r="F2" s="137"/>
      <c r="G2" s="138" t="s">
        <v>149</v>
      </c>
      <c r="H2" s="139"/>
      <c r="I2" s="116" t="s">
        <v>56</v>
      </c>
      <c r="J2" s="158" t="s">
        <v>150</v>
      </c>
      <c r="K2" s="159"/>
    </row>
    <row r="3" spans="1:11">
      <c r="A3" s="91" t="s">
        <v>71</v>
      </c>
      <c r="B3" s="92">
        <v>1500</v>
      </c>
      <c r="C3" s="92"/>
      <c r="D3" s="93" t="s">
        <v>151</v>
      </c>
      <c r="E3" s="140">
        <v>44819</v>
      </c>
      <c r="F3" s="141"/>
      <c r="G3" s="141"/>
      <c r="H3" s="134" t="s">
        <v>152</v>
      </c>
      <c r="I3" s="134"/>
      <c r="J3" s="134"/>
      <c r="K3" s="160"/>
    </row>
    <row r="4" spans="1:11">
      <c r="A4" s="94" t="s">
        <v>68</v>
      </c>
      <c r="B4" s="95">
        <v>3</v>
      </c>
      <c r="C4" s="95">
        <v>6</v>
      </c>
      <c r="D4" s="96" t="s">
        <v>153</v>
      </c>
      <c r="E4" s="141"/>
      <c r="F4" s="141"/>
      <c r="G4" s="141"/>
      <c r="H4" s="106" t="s">
        <v>154</v>
      </c>
      <c r="I4" s="106"/>
      <c r="J4" s="107" t="s">
        <v>63</v>
      </c>
      <c r="K4" s="161" t="s">
        <v>64</v>
      </c>
    </row>
    <row r="5" spans="1:11">
      <c r="A5" s="94" t="s">
        <v>155</v>
      </c>
      <c r="B5" s="92">
        <v>1</v>
      </c>
      <c r="C5" s="92"/>
      <c r="D5" s="93"/>
      <c r="E5" s="93"/>
      <c r="F5" s="93"/>
      <c r="G5" s="93"/>
      <c r="H5" s="106" t="s">
        <v>156</v>
      </c>
      <c r="I5" s="106"/>
      <c r="J5" s="107" t="s">
        <v>63</v>
      </c>
      <c r="K5" s="161" t="s">
        <v>64</v>
      </c>
    </row>
    <row r="6" ht="40" customHeight="1" spans="1:11">
      <c r="A6" s="97" t="s">
        <v>157</v>
      </c>
      <c r="B6" s="98">
        <v>125</v>
      </c>
      <c r="C6" s="99"/>
      <c r="D6" s="100" t="s">
        <v>158</v>
      </c>
      <c r="E6" s="142">
        <v>1528</v>
      </c>
      <c r="F6" s="143"/>
      <c r="G6" s="144"/>
      <c r="H6" s="145" t="s">
        <v>159</v>
      </c>
      <c r="I6" s="145"/>
      <c r="J6" s="113" t="s">
        <v>63</v>
      </c>
      <c r="K6" s="162" t="s">
        <v>64</v>
      </c>
    </row>
    <row r="7" ht="18.35" spans="1:11">
      <c r="A7" s="101"/>
      <c r="B7" s="102"/>
      <c r="C7" s="102"/>
      <c r="D7" s="101"/>
      <c r="E7" s="102"/>
      <c r="F7" s="146"/>
      <c r="G7" s="101"/>
      <c r="H7" s="146"/>
      <c r="I7" s="102"/>
      <c r="J7" s="102"/>
      <c r="K7" s="102"/>
    </row>
    <row r="8" s="83" customFormat="1" spans="1:11">
      <c r="A8" s="103" t="s">
        <v>160</v>
      </c>
      <c r="B8" s="104" t="s">
        <v>161</v>
      </c>
      <c r="C8" s="104" t="s">
        <v>162</v>
      </c>
      <c r="D8" s="104" t="s">
        <v>163</v>
      </c>
      <c r="E8" s="104" t="s">
        <v>164</v>
      </c>
      <c r="F8" s="104" t="s">
        <v>165</v>
      </c>
      <c r="G8" s="147"/>
      <c r="H8" s="148"/>
      <c r="I8" s="148"/>
      <c r="J8" s="148"/>
      <c r="K8" s="163"/>
    </row>
    <row r="9" s="83" customFormat="1" spans="1:11">
      <c r="A9" s="105" t="s">
        <v>166</v>
      </c>
      <c r="B9" s="106"/>
      <c r="C9" s="107" t="s">
        <v>63</v>
      </c>
      <c r="D9" s="107" t="s">
        <v>64</v>
      </c>
      <c r="E9" s="149" t="s">
        <v>167</v>
      </c>
      <c r="F9" s="111" t="s">
        <v>168</v>
      </c>
      <c r="G9" s="150"/>
      <c r="H9" s="151"/>
      <c r="I9" s="151"/>
      <c r="J9" s="151"/>
      <c r="K9" s="164"/>
    </row>
    <row r="10" s="83" customFormat="1" spans="1:11">
      <c r="A10" s="105" t="s">
        <v>169</v>
      </c>
      <c r="B10" s="106"/>
      <c r="C10" s="107" t="s">
        <v>63</v>
      </c>
      <c r="D10" s="107" t="s">
        <v>64</v>
      </c>
      <c r="E10" s="149" t="s">
        <v>170</v>
      </c>
      <c r="F10" s="111" t="s">
        <v>171</v>
      </c>
      <c r="G10" s="150" t="s">
        <v>172</v>
      </c>
      <c r="H10" s="151"/>
      <c r="I10" s="151"/>
      <c r="J10" s="151"/>
      <c r="K10" s="164"/>
    </row>
    <row r="11" s="83" customFormat="1" spans="1:11">
      <c r="A11" s="108" t="s">
        <v>140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65"/>
    </row>
    <row r="12" s="83" customFormat="1" spans="1:11">
      <c r="A12" s="110" t="s">
        <v>83</v>
      </c>
      <c r="B12" s="107" t="s">
        <v>79</v>
      </c>
      <c r="C12" s="107" t="s">
        <v>80</v>
      </c>
      <c r="D12" s="111"/>
      <c r="E12" s="149" t="s">
        <v>81</v>
      </c>
      <c r="F12" s="107" t="s">
        <v>79</v>
      </c>
      <c r="G12" s="107" t="s">
        <v>80</v>
      </c>
      <c r="H12" s="107"/>
      <c r="I12" s="149" t="s">
        <v>173</v>
      </c>
      <c r="J12" s="107" t="s">
        <v>79</v>
      </c>
      <c r="K12" s="161" t="s">
        <v>80</v>
      </c>
    </row>
    <row r="13" s="83" customFormat="1" spans="1:11">
      <c r="A13" s="110" t="s">
        <v>86</v>
      </c>
      <c r="B13" s="107" t="s">
        <v>79</v>
      </c>
      <c r="C13" s="107" t="s">
        <v>80</v>
      </c>
      <c r="D13" s="111"/>
      <c r="E13" s="149" t="s">
        <v>91</v>
      </c>
      <c r="F13" s="107" t="s">
        <v>79</v>
      </c>
      <c r="G13" s="107" t="s">
        <v>80</v>
      </c>
      <c r="H13" s="107"/>
      <c r="I13" s="149" t="s">
        <v>174</v>
      </c>
      <c r="J13" s="107" t="s">
        <v>79</v>
      </c>
      <c r="K13" s="161" t="s">
        <v>80</v>
      </c>
    </row>
    <row r="14" s="83" customFormat="1" ht="18.35" spans="1:11">
      <c r="A14" s="112" t="s">
        <v>175</v>
      </c>
      <c r="B14" s="113" t="s">
        <v>79</v>
      </c>
      <c r="C14" s="113" t="s">
        <v>80</v>
      </c>
      <c r="D14" s="114"/>
      <c r="E14" s="152" t="s">
        <v>176</v>
      </c>
      <c r="F14" s="113" t="s">
        <v>79</v>
      </c>
      <c r="G14" s="113" t="s">
        <v>80</v>
      </c>
      <c r="H14" s="113"/>
      <c r="I14" s="152" t="s">
        <v>177</v>
      </c>
      <c r="J14" s="113" t="s">
        <v>79</v>
      </c>
      <c r="K14" s="162" t="s">
        <v>80</v>
      </c>
    </row>
    <row r="15" ht="18.35" spans="1:11">
      <c r="A15" s="101"/>
      <c r="B15" s="115"/>
      <c r="C15" s="115"/>
      <c r="D15" s="102"/>
      <c r="E15" s="101"/>
      <c r="F15" s="115"/>
      <c r="G15" s="115"/>
      <c r="H15" s="115"/>
      <c r="I15" s="101"/>
      <c r="J15" s="115"/>
      <c r="K15" s="115"/>
    </row>
    <row r="16" s="84" customFormat="1" spans="1:11">
      <c r="A16" s="88" t="s">
        <v>178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66"/>
    </row>
    <row r="17" spans="1:11">
      <c r="A17" s="94" t="s">
        <v>179</v>
      </c>
      <c r="B17" s="96"/>
      <c r="C17" s="96"/>
      <c r="D17" s="96"/>
      <c r="E17" s="96"/>
      <c r="F17" s="96"/>
      <c r="G17" s="96"/>
      <c r="H17" s="96"/>
      <c r="I17" s="96"/>
      <c r="J17" s="96"/>
      <c r="K17" s="167"/>
    </row>
    <row r="18" spans="1:11">
      <c r="A18" s="94" t="s">
        <v>180</v>
      </c>
      <c r="B18" s="96"/>
      <c r="C18" s="96"/>
      <c r="D18" s="96"/>
      <c r="E18" s="96"/>
      <c r="F18" s="96"/>
      <c r="G18" s="96"/>
      <c r="H18" s="96"/>
      <c r="I18" s="96"/>
      <c r="J18" s="96"/>
      <c r="K18" s="167"/>
    </row>
    <row r="19" spans="1:11">
      <c r="A19" s="117" t="s">
        <v>181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1"/>
    </row>
    <row r="20" spans="1:11">
      <c r="A20" s="118" t="s">
        <v>182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68"/>
    </row>
    <row r="21" spans="1:11">
      <c r="A21" s="118" t="s">
        <v>183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68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69"/>
    </row>
    <row r="23" spans="1:11">
      <c r="A23" s="94" t="s">
        <v>117</v>
      </c>
      <c r="B23" s="96"/>
      <c r="C23" s="122" t="s">
        <v>63</v>
      </c>
      <c r="D23" s="122" t="s">
        <v>64</v>
      </c>
      <c r="E23" s="134"/>
      <c r="F23" s="134"/>
      <c r="G23" s="134"/>
      <c r="H23" s="134"/>
      <c r="I23" s="134"/>
      <c r="J23" s="134"/>
      <c r="K23" s="160"/>
    </row>
    <row r="24" ht="18.35" spans="1:11">
      <c r="A24" s="123" t="s">
        <v>184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70"/>
    </row>
    <row r="25" ht="18.35" spans="1:11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</row>
    <row r="26" spans="1:11">
      <c r="A26" s="126" t="s">
        <v>185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71"/>
    </row>
    <row r="27" spans="1:11">
      <c r="A27" s="128" t="s">
        <v>186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72"/>
    </row>
    <row r="28" spans="1:11">
      <c r="A28" s="128" t="s">
        <v>187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72"/>
    </row>
    <row r="29" spans="1:11">
      <c r="A29" s="128" t="s">
        <v>188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72"/>
    </row>
    <row r="30" spans="1:11">
      <c r="A30" s="128" t="s">
        <v>189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72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72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73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73"/>
    </row>
    <row r="34" ht="18.75" customHeight="1" spans="1:11">
      <c r="A34" s="132" t="s">
        <v>190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74"/>
    </row>
    <row r="35" s="85" customFormat="1" ht="18.75" customHeight="1" spans="1:11">
      <c r="A35" s="94" t="s">
        <v>191</v>
      </c>
      <c r="B35" s="96"/>
      <c r="C35" s="96"/>
      <c r="D35" s="134" t="s">
        <v>192</v>
      </c>
      <c r="E35" s="134"/>
      <c r="F35" s="153" t="s">
        <v>193</v>
      </c>
      <c r="G35" s="154"/>
      <c r="H35" s="96" t="s">
        <v>194</v>
      </c>
      <c r="I35" s="96"/>
      <c r="J35" s="96" t="s">
        <v>195</v>
      </c>
      <c r="K35" s="167"/>
    </row>
    <row r="36" ht="18.75" customHeight="1" spans="1:13">
      <c r="A36" s="94" t="s">
        <v>118</v>
      </c>
      <c r="B36" s="96"/>
      <c r="C36" s="96"/>
      <c r="D36" s="96"/>
      <c r="E36" s="96"/>
      <c r="F36" s="96"/>
      <c r="G36" s="96"/>
      <c r="H36" s="96"/>
      <c r="I36" s="96"/>
      <c r="J36" s="96"/>
      <c r="K36" s="167"/>
      <c r="M36" s="85"/>
    </row>
    <row r="37" ht="31" customHeight="1" spans="1:11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75"/>
    </row>
    <row r="38" ht="18.75" customHeight="1" spans="1:11">
      <c r="A38" s="94"/>
      <c r="B38" s="96"/>
      <c r="C38" s="96"/>
      <c r="D38" s="96"/>
      <c r="E38" s="96"/>
      <c r="F38" s="96"/>
      <c r="G38" s="96"/>
      <c r="H38" s="96"/>
      <c r="I38" s="96"/>
      <c r="J38" s="96"/>
      <c r="K38" s="167"/>
    </row>
    <row r="39" ht="32" customHeight="1" spans="1:11">
      <c r="A39" s="97" t="s">
        <v>126</v>
      </c>
      <c r="B39" s="135" t="s">
        <v>196</v>
      </c>
      <c r="C39" s="135"/>
      <c r="D39" s="100" t="s">
        <v>197</v>
      </c>
      <c r="E39" s="155"/>
      <c r="F39" s="100" t="s">
        <v>129</v>
      </c>
      <c r="G39" s="156">
        <v>44819</v>
      </c>
      <c r="H39" s="157" t="s">
        <v>130</v>
      </c>
      <c r="I39" s="157"/>
      <c r="J39" s="135"/>
      <c r="K39" s="176"/>
    </row>
    <row r="40" ht="16.5" customHeight="1"/>
    <row r="41" ht="16.5" customHeight="1"/>
    <row r="42" ht="16.5" customHeight="1"/>
  </sheetData>
  <mergeCells count="20">
    <mergeCell ref="A1:K1"/>
    <mergeCell ref="A26:K26"/>
    <mergeCell ref="A27:K27"/>
    <mergeCell ref="A28:K28"/>
    <mergeCell ref="A29:K29"/>
    <mergeCell ref="A30:K30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1"/>
  <sheetViews>
    <sheetView workbookViewId="0">
      <selection activeCell="H2" sqref="H2:H16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8.87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customHeight="1" spans="1:14">
      <c r="A2" s="54" t="s">
        <v>60</v>
      </c>
      <c r="B2" s="55" t="s">
        <v>148</v>
      </c>
      <c r="C2" s="55"/>
      <c r="D2" s="56" t="s">
        <v>65</v>
      </c>
      <c r="E2" s="55"/>
      <c r="F2" s="55"/>
      <c r="G2" s="55"/>
      <c r="H2" s="69"/>
      <c r="I2" s="74" t="s">
        <v>56</v>
      </c>
      <c r="J2" s="55" t="s">
        <v>199</v>
      </c>
      <c r="K2" s="55"/>
      <c r="L2" s="55"/>
      <c r="M2" s="55"/>
      <c r="N2" s="81"/>
    </row>
    <row r="3" customHeight="1" spans="1:14">
      <c r="A3" s="57" t="s">
        <v>200</v>
      </c>
      <c r="B3" s="58" t="s">
        <v>201</v>
      </c>
      <c r="C3" s="58"/>
      <c r="D3" s="58"/>
      <c r="E3" s="58"/>
      <c r="F3" s="58"/>
      <c r="G3" s="58"/>
      <c r="H3" s="70"/>
      <c r="I3" s="75" t="s">
        <v>202</v>
      </c>
      <c r="J3" s="75"/>
      <c r="K3" s="75"/>
      <c r="L3" s="75"/>
      <c r="M3" s="75"/>
      <c r="N3" s="82"/>
    </row>
    <row r="4" customHeight="1" spans="1:14">
      <c r="A4" s="57"/>
      <c r="B4" s="59"/>
      <c r="C4" s="59"/>
      <c r="D4" s="60"/>
      <c r="E4" s="59"/>
      <c r="F4" s="59"/>
      <c r="G4" s="59"/>
      <c r="H4" s="70"/>
      <c r="I4" s="76"/>
      <c r="J4" s="76"/>
      <c r="K4" s="77"/>
      <c r="L4" s="76"/>
      <c r="M4" s="76"/>
      <c r="N4" s="76"/>
    </row>
    <row r="5" customHeight="1" spans="1:14">
      <c r="A5" s="57"/>
      <c r="B5" s="61" t="s">
        <v>203</v>
      </c>
      <c r="C5" s="61" t="s">
        <v>204</v>
      </c>
      <c r="D5" s="61" t="s">
        <v>205</v>
      </c>
      <c r="E5" s="61" t="s">
        <v>206</v>
      </c>
      <c r="F5" s="61" t="s">
        <v>207</v>
      </c>
      <c r="G5" s="61" t="s">
        <v>208</v>
      </c>
      <c r="H5" s="70"/>
      <c r="I5" s="61" t="s">
        <v>203</v>
      </c>
      <c r="J5" s="61" t="s">
        <v>204</v>
      </c>
      <c r="K5" s="61" t="s">
        <v>205</v>
      </c>
      <c r="L5" s="61" t="s">
        <v>206</v>
      </c>
      <c r="M5" s="61" t="s">
        <v>207</v>
      </c>
      <c r="N5" s="61" t="s">
        <v>208</v>
      </c>
    </row>
    <row r="6" ht="24" customHeight="1" spans="1:14">
      <c r="A6" s="62" t="s">
        <v>209</v>
      </c>
      <c r="B6" s="63">
        <f t="shared" ref="B6:B9" si="0">C6-4</f>
        <v>64</v>
      </c>
      <c r="C6" s="63">
        <v>68</v>
      </c>
      <c r="D6" s="63">
        <f t="shared" ref="D6:G6" si="1">C6+4</f>
        <v>72</v>
      </c>
      <c r="E6" s="63">
        <f t="shared" si="1"/>
        <v>76</v>
      </c>
      <c r="F6" s="63">
        <f t="shared" si="1"/>
        <v>80</v>
      </c>
      <c r="G6" s="63">
        <f t="shared" si="1"/>
        <v>84</v>
      </c>
      <c r="H6" s="70"/>
      <c r="I6" s="78" t="s">
        <v>210</v>
      </c>
      <c r="J6" s="78" t="s">
        <v>210</v>
      </c>
      <c r="K6" s="78" t="s">
        <v>210</v>
      </c>
      <c r="L6" s="78" t="s">
        <v>211</v>
      </c>
      <c r="M6" s="78" t="s">
        <v>210</v>
      </c>
      <c r="N6" s="78" t="s">
        <v>212</v>
      </c>
    </row>
    <row r="7" ht="24" customHeight="1" spans="1:14">
      <c r="A7" s="62" t="s">
        <v>213</v>
      </c>
      <c r="B7" s="64">
        <v>66</v>
      </c>
      <c r="C7" s="64">
        <v>70</v>
      </c>
      <c r="D7" s="64">
        <v>74</v>
      </c>
      <c r="E7" s="64">
        <v>78</v>
      </c>
      <c r="F7" s="64">
        <v>81</v>
      </c>
      <c r="G7" s="64">
        <v>85</v>
      </c>
      <c r="H7" s="70"/>
      <c r="I7" s="78" t="s">
        <v>210</v>
      </c>
      <c r="J7" s="78" t="s">
        <v>210</v>
      </c>
      <c r="K7" s="78" t="s">
        <v>214</v>
      </c>
      <c r="L7" s="78" t="s">
        <v>210</v>
      </c>
      <c r="M7" s="78" t="s">
        <v>215</v>
      </c>
      <c r="N7" s="78" t="s">
        <v>210</v>
      </c>
    </row>
    <row r="8" ht="24" customHeight="1" spans="1:14">
      <c r="A8" s="62" t="s">
        <v>216</v>
      </c>
      <c r="B8" s="63">
        <f t="shared" si="0"/>
        <v>90</v>
      </c>
      <c r="C8" s="63">
        <v>94</v>
      </c>
      <c r="D8" s="63">
        <f>C8+4</f>
        <v>98</v>
      </c>
      <c r="E8" s="63">
        <f t="shared" ref="E8:G8" si="2">D8+6</f>
        <v>104</v>
      </c>
      <c r="F8" s="63">
        <f t="shared" si="2"/>
        <v>110</v>
      </c>
      <c r="G8" s="63">
        <f t="shared" si="2"/>
        <v>116</v>
      </c>
      <c r="H8" s="70"/>
      <c r="I8" s="78" t="s">
        <v>210</v>
      </c>
      <c r="J8" s="78" t="s">
        <v>210</v>
      </c>
      <c r="K8" s="78" t="s">
        <v>214</v>
      </c>
      <c r="L8" s="78" t="s">
        <v>210</v>
      </c>
      <c r="M8" s="78" t="s">
        <v>215</v>
      </c>
      <c r="N8" s="78" t="s">
        <v>210</v>
      </c>
    </row>
    <row r="9" ht="24" customHeight="1" spans="1:14">
      <c r="A9" s="62" t="s">
        <v>217</v>
      </c>
      <c r="B9" s="63">
        <f t="shared" si="0"/>
        <v>94</v>
      </c>
      <c r="C9" s="63">
        <v>98</v>
      </c>
      <c r="D9" s="63">
        <f>C9+4</f>
        <v>102</v>
      </c>
      <c r="E9" s="63">
        <f t="shared" ref="E9:G9" si="3">D9+6</f>
        <v>108</v>
      </c>
      <c r="F9" s="63">
        <f t="shared" si="3"/>
        <v>114</v>
      </c>
      <c r="G9" s="63">
        <f t="shared" si="3"/>
        <v>120</v>
      </c>
      <c r="H9" s="70"/>
      <c r="I9" s="79" t="s">
        <v>210</v>
      </c>
      <c r="J9" s="79" t="s">
        <v>210</v>
      </c>
      <c r="K9" s="79" t="s">
        <v>210</v>
      </c>
      <c r="L9" s="78" t="s">
        <v>214</v>
      </c>
      <c r="M9" s="79" t="s">
        <v>210</v>
      </c>
      <c r="N9" s="78" t="s">
        <v>214</v>
      </c>
    </row>
    <row r="10" ht="24" customHeight="1" spans="1:14">
      <c r="A10" s="62" t="s">
        <v>218</v>
      </c>
      <c r="B10" s="63">
        <f>C10-1.5</f>
        <v>34.5</v>
      </c>
      <c r="C10" s="63">
        <v>36</v>
      </c>
      <c r="D10" s="63">
        <f t="shared" ref="D10:G10" si="4">C10+2.2</f>
        <v>38.2</v>
      </c>
      <c r="E10" s="63">
        <f t="shared" si="4"/>
        <v>40.4</v>
      </c>
      <c r="F10" s="63">
        <f t="shared" si="4"/>
        <v>42.6</v>
      </c>
      <c r="G10" s="63">
        <f t="shared" si="4"/>
        <v>44.8</v>
      </c>
      <c r="H10" s="70"/>
      <c r="I10" s="79" t="s">
        <v>210</v>
      </c>
      <c r="J10" s="79" t="s">
        <v>210</v>
      </c>
      <c r="K10" s="79" t="s">
        <v>210</v>
      </c>
      <c r="L10" s="79" t="s">
        <v>210</v>
      </c>
      <c r="M10" s="79" t="s">
        <v>210</v>
      </c>
      <c r="N10" s="79" t="s">
        <v>210</v>
      </c>
    </row>
    <row r="11" ht="24" customHeight="1" spans="1:14">
      <c r="A11" s="62" t="s">
        <v>219</v>
      </c>
      <c r="B11" s="63">
        <f>C11-1</f>
        <v>47</v>
      </c>
      <c r="C11" s="63">
        <v>48</v>
      </c>
      <c r="D11" s="63">
        <f>C11+1</f>
        <v>49</v>
      </c>
      <c r="E11" s="63">
        <f t="shared" ref="E11:G11" si="5">D11+1.5</f>
        <v>50.5</v>
      </c>
      <c r="F11" s="63">
        <f t="shared" si="5"/>
        <v>52</v>
      </c>
      <c r="G11" s="63">
        <f t="shared" si="5"/>
        <v>53.5</v>
      </c>
      <c r="H11" s="70"/>
      <c r="I11" s="78" t="s">
        <v>215</v>
      </c>
      <c r="J11" s="78" t="s">
        <v>210</v>
      </c>
      <c r="K11" s="78" t="s">
        <v>210</v>
      </c>
      <c r="L11" s="78" t="s">
        <v>210</v>
      </c>
      <c r="M11" s="78" t="s">
        <v>210</v>
      </c>
      <c r="N11" s="78" t="s">
        <v>210</v>
      </c>
    </row>
    <row r="12" ht="24" customHeight="1" spans="1:14">
      <c r="A12" s="62" t="s">
        <v>220</v>
      </c>
      <c r="B12" s="63">
        <f>C12-4</f>
        <v>43</v>
      </c>
      <c r="C12" s="63">
        <v>47</v>
      </c>
      <c r="D12" s="63">
        <f t="shared" ref="D12:G12" si="6">C12+3</f>
        <v>50</v>
      </c>
      <c r="E12" s="63">
        <f t="shared" si="6"/>
        <v>53</v>
      </c>
      <c r="F12" s="63">
        <f t="shared" si="6"/>
        <v>56</v>
      </c>
      <c r="G12" s="63">
        <f t="shared" si="6"/>
        <v>59</v>
      </c>
      <c r="H12" s="70"/>
      <c r="I12" s="78" t="s">
        <v>210</v>
      </c>
      <c r="J12" s="78" t="s">
        <v>210</v>
      </c>
      <c r="K12" s="78" t="s">
        <v>210</v>
      </c>
      <c r="L12" s="78" t="s">
        <v>210</v>
      </c>
      <c r="M12" s="78" t="s">
        <v>210</v>
      </c>
      <c r="N12" s="78" t="s">
        <v>210</v>
      </c>
    </row>
    <row r="13" ht="24" customHeight="1" spans="1:14">
      <c r="A13" s="62" t="s">
        <v>221</v>
      </c>
      <c r="B13" s="63">
        <f>C13-1.2</f>
        <v>18.3</v>
      </c>
      <c r="C13" s="63">
        <v>19.5</v>
      </c>
      <c r="D13" s="63">
        <f t="shared" ref="D13:G13" si="7">C13+1.2</f>
        <v>20.7</v>
      </c>
      <c r="E13" s="63">
        <f t="shared" si="7"/>
        <v>21.9</v>
      </c>
      <c r="F13" s="63">
        <f t="shared" si="7"/>
        <v>23.1</v>
      </c>
      <c r="G13" s="63">
        <f t="shared" si="7"/>
        <v>24.3</v>
      </c>
      <c r="H13" s="70"/>
      <c r="I13" s="78" t="s">
        <v>210</v>
      </c>
      <c r="J13" s="78" t="s">
        <v>210</v>
      </c>
      <c r="K13" s="78" t="s">
        <v>210</v>
      </c>
      <c r="L13" s="78" t="s">
        <v>210</v>
      </c>
      <c r="M13" s="78" t="s">
        <v>210</v>
      </c>
      <c r="N13" s="78" t="s">
        <v>211</v>
      </c>
    </row>
    <row r="14" ht="24" customHeight="1" spans="1:14">
      <c r="A14" s="62" t="s">
        <v>222</v>
      </c>
      <c r="B14" s="63">
        <f>C14-0.8</f>
        <v>15.2</v>
      </c>
      <c r="C14" s="63">
        <v>16</v>
      </c>
      <c r="D14" s="63">
        <f>C14+0.8</f>
        <v>16.8</v>
      </c>
      <c r="E14" s="63">
        <f>D14+1</f>
        <v>17.8</v>
      </c>
      <c r="F14" s="63">
        <f>E14+1</f>
        <v>18.8</v>
      </c>
      <c r="G14" s="63">
        <f>F14+0.8</f>
        <v>19.6</v>
      </c>
      <c r="H14" s="70"/>
      <c r="I14" s="78" t="s">
        <v>210</v>
      </c>
      <c r="J14" s="78" t="s">
        <v>210</v>
      </c>
      <c r="K14" s="78" t="s">
        <v>210</v>
      </c>
      <c r="L14" s="78" t="s">
        <v>210</v>
      </c>
      <c r="M14" s="78" t="s">
        <v>210</v>
      </c>
      <c r="N14" s="78" t="s">
        <v>210</v>
      </c>
    </row>
    <row r="15" ht="24" customHeight="1" spans="1:14">
      <c r="A15" s="62" t="s">
        <v>223</v>
      </c>
      <c r="B15" s="62">
        <f>C15-0.2</f>
        <v>12.3</v>
      </c>
      <c r="C15" s="62">
        <v>12.5</v>
      </c>
      <c r="D15" s="62">
        <f>C15+0.2</f>
        <v>12.7</v>
      </c>
      <c r="E15" s="62">
        <f t="shared" ref="E15:G15" si="8">D15+0.4</f>
        <v>13.1</v>
      </c>
      <c r="F15" s="62">
        <f t="shared" si="8"/>
        <v>13.5</v>
      </c>
      <c r="G15" s="62">
        <f t="shared" si="8"/>
        <v>13.9</v>
      </c>
      <c r="H15" s="70"/>
      <c r="I15" s="78" t="s">
        <v>210</v>
      </c>
      <c r="J15" s="78" t="s">
        <v>210</v>
      </c>
      <c r="K15" s="78" t="s">
        <v>210</v>
      </c>
      <c r="L15" s="78" t="s">
        <v>210</v>
      </c>
      <c r="M15" s="78" t="s">
        <v>210</v>
      </c>
      <c r="N15" s="78" t="s">
        <v>210</v>
      </c>
    </row>
    <row r="16" ht="24" customHeight="1" spans="1:14">
      <c r="A16" s="62" t="s">
        <v>224</v>
      </c>
      <c r="B16" s="62">
        <f>C16-0.2</f>
        <v>9.3</v>
      </c>
      <c r="C16" s="62">
        <v>9.5</v>
      </c>
      <c r="D16" s="62">
        <f>C16+0.2</f>
        <v>9.7</v>
      </c>
      <c r="E16" s="62">
        <f t="shared" ref="E16:G16" si="9">D16+0.4</f>
        <v>10.1</v>
      </c>
      <c r="F16" s="62">
        <f t="shared" si="9"/>
        <v>10.5</v>
      </c>
      <c r="G16" s="62">
        <f t="shared" si="9"/>
        <v>10.9</v>
      </c>
      <c r="H16" s="71"/>
      <c r="I16" s="78" t="s">
        <v>210</v>
      </c>
      <c r="J16" s="78" t="s">
        <v>210</v>
      </c>
      <c r="K16" s="78" t="s">
        <v>210</v>
      </c>
      <c r="L16" s="78" t="s">
        <v>210</v>
      </c>
      <c r="M16" s="78" t="s">
        <v>210</v>
      </c>
      <c r="N16" s="78" t="s">
        <v>210</v>
      </c>
    </row>
    <row r="17" customHeight="1" spans="1:14">
      <c r="A17" s="62" t="s">
        <v>225</v>
      </c>
      <c r="B17" s="62">
        <f>C17-0.8</f>
        <v>32.2</v>
      </c>
      <c r="C17" s="62">
        <v>33</v>
      </c>
      <c r="D17" s="62">
        <f t="shared" ref="D17:G17" si="10">C17+0.8</f>
        <v>33.8</v>
      </c>
      <c r="E17" s="62">
        <f t="shared" si="10"/>
        <v>34.6</v>
      </c>
      <c r="F17" s="62">
        <f t="shared" si="10"/>
        <v>35.4</v>
      </c>
      <c r="G17" s="62">
        <f t="shared" si="10"/>
        <v>36.2</v>
      </c>
      <c r="I17" s="80">
        <v>0</v>
      </c>
      <c r="J17" s="80">
        <v>0</v>
      </c>
      <c r="K17" s="78" t="s">
        <v>214</v>
      </c>
      <c r="L17" s="80">
        <v>0</v>
      </c>
      <c r="M17" s="78" t="s">
        <v>214</v>
      </c>
      <c r="N17" s="80">
        <v>0</v>
      </c>
    </row>
    <row r="18" customHeight="1" spans="1:14">
      <c r="A18" s="62" t="s">
        <v>226</v>
      </c>
      <c r="B18" s="62">
        <f>C18-0.5</f>
        <v>23</v>
      </c>
      <c r="C18" s="62">
        <v>23.5</v>
      </c>
      <c r="D18" s="62">
        <f>C18+0.5</f>
        <v>24</v>
      </c>
      <c r="E18" s="62">
        <f t="shared" ref="E18:G18" si="11">D18+0.75</f>
        <v>24.75</v>
      </c>
      <c r="F18" s="62">
        <f t="shared" si="11"/>
        <v>25.5</v>
      </c>
      <c r="G18" s="62">
        <f t="shared" si="11"/>
        <v>26.25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</row>
    <row r="19" customHeight="1" spans="1:14">
      <c r="A19" s="65" t="s">
        <v>227</v>
      </c>
      <c r="B19" s="62">
        <v>7.5</v>
      </c>
      <c r="C19" s="62">
        <v>7.5</v>
      </c>
      <c r="D19" s="62">
        <v>7.5</v>
      </c>
      <c r="E19" s="62">
        <v>7.5</v>
      </c>
      <c r="F19" s="62">
        <v>7.5</v>
      </c>
      <c r="G19" s="62">
        <v>7.5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</row>
    <row r="20" customHeight="1" spans="1:14">
      <c r="A20" s="62" t="s">
        <v>228</v>
      </c>
      <c r="B20" s="62">
        <v>16</v>
      </c>
      <c r="C20" s="62"/>
      <c r="D20" s="65">
        <f>B20+1</f>
        <v>17</v>
      </c>
      <c r="E20" s="72"/>
      <c r="F20" s="65">
        <f>D20+1</f>
        <v>18</v>
      </c>
      <c r="G20" s="65"/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</row>
    <row r="21" customHeight="1" spans="1:14">
      <c r="A21" s="66" t="s">
        <v>229</v>
      </c>
      <c r="B21" s="67"/>
      <c r="C21" s="67">
        <v>12</v>
      </c>
      <c r="D21" s="68"/>
      <c r="E21" s="73"/>
      <c r="F21" s="68"/>
      <c r="G21" s="68"/>
      <c r="I21" s="58"/>
      <c r="J21" s="58"/>
      <c r="K21" s="58"/>
      <c r="L21" s="58"/>
      <c r="M21" s="58"/>
      <c r="N21" s="58"/>
    </row>
  </sheetData>
  <mergeCells count="11">
    <mergeCell ref="A1:O1"/>
    <mergeCell ref="B2:C2"/>
    <mergeCell ref="E2:G2"/>
    <mergeCell ref="J2:N2"/>
    <mergeCell ref="B3:G3"/>
    <mergeCell ref="I3:N3"/>
    <mergeCell ref="B20:C20"/>
    <mergeCell ref="D20:E20"/>
    <mergeCell ref="F20:G20"/>
    <mergeCell ref="A3:A5"/>
    <mergeCell ref="H2:H1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231</v>
      </c>
      <c r="B2" s="5" t="s">
        <v>232</v>
      </c>
      <c r="C2" s="5" t="s">
        <v>233</v>
      </c>
      <c r="D2" s="5" t="s">
        <v>234</v>
      </c>
      <c r="E2" s="5" t="s">
        <v>235</v>
      </c>
      <c r="F2" s="5" t="s">
        <v>236</v>
      </c>
      <c r="G2" s="5" t="s">
        <v>237</v>
      </c>
      <c r="H2" s="5" t="s">
        <v>238</v>
      </c>
      <c r="I2" s="4" t="s">
        <v>239</v>
      </c>
      <c r="J2" s="4" t="s">
        <v>240</v>
      </c>
      <c r="K2" s="4" t="s">
        <v>241</v>
      </c>
      <c r="L2" s="4" t="s">
        <v>242</v>
      </c>
      <c r="M2" s="4" t="s">
        <v>243</v>
      </c>
      <c r="N2" s="4" t="s">
        <v>244</v>
      </c>
      <c r="O2" s="49" t="s">
        <v>245</v>
      </c>
      <c r="P2" s="4" t="s">
        <v>246</v>
      </c>
      <c r="Q2" s="4" t="s">
        <v>247</v>
      </c>
      <c r="R2" s="5" t="s">
        <v>248</v>
      </c>
      <c r="S2" s="5" t="s">
        <v>249</v>
      </c>
      <c r="T2" s="5" t="s">
        <v>250</v>
      </c>
      <c r="U2" s="5" t="s">
        <v>251</v>
      </c>
      <c r="V2" s="5" t="s">
        <v>252</v>
      </c>
      <c r="W2" s="5" t="s">
        <v>253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4" t="s">
        <v>254</v>
      </c>
      <c r="O3" s="35" t="s">
        <v>254</v>
      </c>
      <c r="P3" s="4" t="s">
        <v>254</v>
      </c>
      <c r="Q3" s="4" t="s">
        <v>254</v>
      </c>
      <c r="R3" s="4" t="s">
        <v>254</v>
      </c>
      <c r="S3" s="4" t="s">
        <v>254</v>
      </c>
      <c r="T3" s="4" t="s">
        <v>254</v>
      </c>
      <c r="U3" s="4" t="s">
        <v>254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255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256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257</v>
      </c>
    </row>
    <row r="15" spans="1:23">
      <c r="A15" s="12" t="s">
        <v>258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231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260</v>
      </c>
      <c r="H2" s="4"/>
      <c r="I2" s="4" t="s">
        <v>261</v>
      </c>
      <c r="J2" s="4"/>
      <c r="K2" s="14" t="s">
        <v>262</v>
      </c>
      <c r="L2" s="40" t="s">
        <v>263</v>
      </c>
      <c r="M2" s="18" t="s">
        <v>264</v>
      </c>
    </row>
    <row r="3" s="1" customFormat="1" ht="14.4" spans="1:13">
      <c r="A3" s="4"/>
      <c r="B3" s="6"/>
      <c r="C3" s="6"/>
      <c r="D3" s="6"/>
      <c r="E3" s="6"/>
      <c r="F3" s="6"/>
      <c r="G3" s="4" t="s">
        <v>265</v>
      </c>
      <c r="H3" s="4" t="s">
        <v>266</v>
      </c>
      <c r="I3" s="4" t="s">
        <v>265</v>
      </c>
      <c r="J3" s="4" t="s">
        <v>266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255</v>
      </c>
      <c r="B13" s="10"/>
      <c r="C13" s="10"/>
      <c r="D13" s="10"/>
      <c r="E13" s="11"/>
      <c r="F13" s="17"/>
      <c r="G13" s="22"/>
      <c r="H13" s="9" t="s">
        <v>256</v>
      </c>
      <c r="I13" s="10"/>
      <c r="J13" s="10"/>
      <c r="K13" s="11"/>
      <c r="L13" s="42"/>
      <c r="M13" s="20"/>
    </row>
    <row r="14" spans="1:13">
      <c r="A14" s="39" t="s">
        <v>267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269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35" t="s">
        <v>270</v>
      </c>
      <c r="H2" s="36"/>
      <c r="I2" s="37"/>
      <c r="J2" s="35" t="s">
        <v>271</v>
      </c>
      <c r="K2" s="36"/>
      <c r="L2" s="37"/>
      <c r="M2" s="35" t="s">
        <v>272</v>
      </c>
      <c r="N2" s="36"/>
      <c r="O2" s="37"/>
      <c r="P2" s="35" t="s">
        <v>273</v>
      </c>
      <c r="Q2" s="36"/>
      <c r="R2" s="37"/>
      <c r="S2" s="36" t="s">
        <v>274</v>
      </c>
      <c r="T2" s="36"/>
      <c r="U2" s="37"/>
      <c r="V2" s="24" t="s">
        <v>275</v>
      </c>
      <c r="W2" s="24" t="s">
        <v>253</v>
      </c>
    </row>
    <row r="3" s="1" customFormat="1" ht="14.4" spans="1:23">
      <c r="A3" s="6"/>
      <c r="B3" s="28"/>
      <c r="C3" s="28"/>
      <c r="D3" s="28"/>
      <c r="E3" s="28"/>
      <c r="F3" s="28"/>
      <c r="G3" s="4" t="s">
        <v>276</v>
      </c>
      <c r="H3" s="4" t="s">
        <v>65</v>
      </c>
      <c r="I3" s="4" t="s">
        <v>236</v>
      </c>
      <c r="J3" s="4" t="s">
        <v>276</v>
      </c>
      <c r="K3" s="4" t="s">
        <v>65</v>
      </c>
      <c r="L3" s="4" t="s">
        <v>236</v>
      </c>
      <c r="M3" s="4" t="s">
        <v>276</v>
      </c>
      <c r="N3" s="4" t="s">
        <v>65</v>
      </c>
      <c r="O3" s="4" t="s">
        <v>236</v>
      </c>
      <c r="P3" s="4" t="s">
        <v>276</v>
      </c>
      <c r="Q3" s="4" t="s">
        <v>65</v>
      </c>
      <c r="R3" s="4" t="s">
        <v>236</v>
      </c>
      <c r="S3" s="4" t="s">
        <v>276</v>
      </c>
      <c r="T3" s="4" t="s">
        <v>65</v>
      </c>
      <c r="U3" s="4" t="s">
        <v>236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255</v>
      </c>
      <c r="B17" s="10"/>
      <c r="C17" s="10"/>
      <c r="D17" s="10"/>
      <c r="E17" s="11"/>
      <c r="F17" s="17"/>
      <c r="G17" s="22"/>
      <c r="H17" s="27"/>
      <c r="I17" s="27"/>
      <c r="J17" s="9" t="s">
        <v>256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277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欢子</cp:lastModifiedBy>
  <dcterms:created xsi:type="dcterms:W3CDTF">2020-03-12T01:34:00Z</dcterms:created>
  <dcterms:modified xsi:type="dcterms:W3CDTF">2022-09-16T09:54:03Z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