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<sst xmlns="http://schemas.openxmlformats.org/spreadsheetml/2006/main" count="322">
  <si>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</si>
  <si>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</si>
  <si>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</si>
  <si>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</si>
  <si>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</si>
  <si>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</si>
  <si>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</si>
  <si>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</si>
  <si>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</si>
  <si>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</si>
  <si>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</si>
  <si>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</si>
  <si>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</si>
  <si>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</si>
  <si>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</si>
  <si>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</si>
  <si>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</si>
  <si>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</si>
  <si>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</si>
  <si>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</si>
  <si>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</si>
  <si>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</si>
  <si>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</si>
  <si>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</si>
  <si>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</si>
  <si>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</si>
  <si>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</si>
  <si>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</si>
  <si>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</si>
  <si>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</si>
  <si>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</si>
  <si>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</si>
  <si>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</si>
  <si>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</si>
  <si>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</si>
  <si>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</si>
  <si>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</si>
  <si>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</si>
  <si>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</si>
  <si>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</si>
  <si>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</si>
  <si>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</si>
  <si>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</si>
  <si>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</si>
  <si>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</si>
  <si>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</si>
  <si>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</si>
  <si>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</si>
  <si>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</si>
  <si>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</si>
  <si>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</si>
  <si>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</si>
  <si>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</si>
  <si>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</si>
  <si>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</si>
  <si>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</si>
  <si>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</si>
  <si>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</si>
  <si>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</si>
  <si>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</si>
  <si>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</si>
  <si>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</si>
  <si>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</si>
  <si>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</si>
  <si>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</si>
  <si>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</si>
  <si>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</si>
  <si>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</si>
  <si>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</si>
  <si>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</si>
  <si>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</si>
  <si>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</si>
  <si>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</si>
  <si>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</si>
  <si>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</si>
  <si>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</si>
  <si>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</si>
  <si>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</si>
  <si>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</si>
  <si>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</si>
  <si>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</si>
  <si>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</si>
  <si>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</si>
  <si>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</si>
  <si>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</si>
  <si>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</si>
  <si>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</si>
  <si>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</si>
  <si>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</si>
  <si>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</si>
  <si>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</si>
  <si>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</si>
  <si>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</si>
  <si>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</si>
  <si>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</si>
  <si>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</si>
  <si>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</si>
  <si>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</si>
  <si>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</si>
  <si>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</si>
  <si>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</si>
  <si>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</si>
  <si>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</si>
  <si>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</si>
  <si>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</si>
  <si>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</si>
  <si>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</si>
  <si>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</si>
  <si>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</si>
  <si>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</si>
  <si>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</si>
  <si>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</si>
  <si>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</si>
  <si>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</si>
  <si>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</si>
  <si>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</si>
  <si>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</si>
  <si>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</si>
  <si>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</si>
  <si>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</si>
  <si>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</si>
  <si>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</si>
  <si>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</si>
  <si>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</si>
  <si>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</si>
  <si>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</si>
  <si>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</si>
  <si>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</si>
  <si>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</si>
  <si>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</si>
  <si>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</si>
  <si>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</si>
  <si>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</si>
  <si>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</si>
  <si>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</si>
  <si>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</si>
  <si>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</si>
  <si>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</si>
  <si>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</si>
  <si>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</si>
  <si>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</si>
  <si>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</si>
  <si>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</si>
  <si>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</si>
  <si>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</si>
  <si>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</si>
  <si>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</si>
  <si>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</si>
  <si>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TAWWCK91901</t>
  </si>
  <si>
    <t>男式套绒冲锋衣</t>
  </si>
  <si>
    <t>山东盛源</t>
  </si>
  <si>
    <t>合同日期</t>
  </si>
  <si>
    <t>检验资料确认</t>
  </si>
  <si>
    <t>交货形式</t>
  </si>
  <si>
    <t>美妙提货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</si>
  <si>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</si>
  <si>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</si>
  <si>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</si>
  <si>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</si>
  <si>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</si>
  <si>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</si>
  <si>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</si>
  <si>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</si>
  <si>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</si>
  <si>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</si>
  <si>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</si>
  <si>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</si>
  <si>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</si>
  <si>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</si>
  <si>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</si>
  <si>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</si>
  <si>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</si>
  <si>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</si>
  <si>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</si>
  <si>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</si>
  <si>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</si>
  <si>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</si>
  <si>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</si>
  <si>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</si>
  <si>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</si>
  <si>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</si>
  <si>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</si>
  <si>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都市灰  1528 1320  1150  1066  1099  1106</t>
  </si>
  <si>
    <t>藏蓝    1819  1818  1880  1359  1822  1670</t>
  </si>
  <si>
    <t>灰湖绿  1648  1826  1755  1716  1504  1523</t>
  </si>
  <si>
    <t>铁蓝灰  1923  1913  1527  1228  1908  1226</t>
  </si>
  <si>
    <t>黑色   735   1217  433   1493  146   397</t>
  </si>
  <si>
    <t>明灰  815   806   639   690   522   518</t>
  </si>
  <si>
    <t>中国红1918  1316  1293  1137  1164  1172</t>
  </si>
  <si>
    <t>情况说明：</t>
  </si>
  <si>
    <t xml:space="preserve">【问题点描述】  </t>
  </si>
  <si>
    <t>1.压胶打折1件</t>
  </si>
  <si>
    <t>2.内件断线3件</t>
  </si>
  <si>
    <t>3.甩盖断线1件</t>
  </si>
  <si>
    <t>4.前中压线断线1件</t>
  </si>
  <si>
    <t>5.内胆领织带毛漏1件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</si>
  <si>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</si>
  <si>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</si>
  <si>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</si>
  <si>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</si>
  <si>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</si>
  <si>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</si>
  <si>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此次出货7787件，按照探路者要求抽箱验货315件，返修7件，未超标，同意出货。</t>
  </si>
  <si>
    <t>品控部</t>
  </si>
  <si>
    <t>检验人</t>
  </si>
  <si>
    <t>曹亚云
张海霞</t>
  </si>
  <si>
    <t>蒋</t>
  </si>
  <si>
    <t>QC规格测量表</t>
  </si>
  <si>
    <t>男冲锋衣</t>
  </si>
  <si>
    <t>指示规格 FINAL SPAC</t>
  </si>
  <si>
    <t>样品规格 FINAL SPAC</t>
  </si>
  <si>
    <t>都市灰</t>
  </si>
  <si>
    <t>藏蓝</t>
  </si>
  <si>
    <t>灰湖绿</t>
  </si>
  <si>
    <t>铁蓝灰</t>
  </si>
  <si>
    <t>黑色</t>
  </si>
  <si>
    <t>明灰</t>
  </si>
  <si>
    <t>4XL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</si>
  <si>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</si>
  <si>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</si>
  <si>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</si>
  <si>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</si>
  <si>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</si>
  <si>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</si>
  <si>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</si>
  <si>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</si>
  <si>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</si>
  <si>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</si>
  <si>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</si>
  <si>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</si>
  <si>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</si>
  <si>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下领围</t>
  </si>
  <si>
    <t>+0.5  +1</t>
  </si>
  <si>
    <t>-0.5  0</t>
  </si>
  <si>
    <t>+0.5 +0.5</t>
  </si>
  <si>
    <t>0 +0.5</t>
  </si>
  <si>
    <t>肩宽</t>
  </si>
  <si>
    <t>+0.6  0</t>
  </si>
  <si>
    <t>+0.3  0</t>
  </si>
  <si>
    <t>+0.7  0</t>
  </si>
  <si>
    <t>-0.6  +0.4</t>
  </si>
  <si>
    <t>袖长</t>
  </si>
  <si>
    <t xml:space="preserve"> 0  0</t>
  </si>
  <si>
    <t>袖肥/2</t>
  </si>
  <si>
    <t>0  -0.5</t>
  </si>
  <si>
    <t>-0.5  -0.5</t>
  </si>
  <si>
    <t>帽高</t>
  </si>
  <si>
    <t>帽宽</t>
  </si>
  <si>
    <t>0  +0.5</t>
  </si>
  <si>
    <t>+0.5 0</t>
  </si>
  <si>
    <t>内件</t>
  </si>
  <si>
    <t>-0.5 -0.5</t>
  </si>
  <si>
    <t>肩点袖长</t>
  </si>
  <si>
    <t>0   +0.6</t>
  </si>
  <si>
    <t>0   0</t>
  </si>
  <si>
    <t>袖口围
平量/2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</si>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</sst>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华文楷体"/>
      <charset val="134"/>
    </font>
    <font>
      <sz val="10"/>
      <name val="华文楷体"/>
      <charset val="134"/>
    </font>
    <font>
      <b/>
      <sz val="12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5" fillId="0" borderId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55" fillId="32" borderId="69" applyNumberFormat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3" fillId="14" borderId="69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9" fillId="0" borderId="0"/>
    <xf numFmtId="0" fontId="46" fillId="1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47" fillId="18" borderId="72" applyNumberFormat="0" applyAlignment="0" applyProtection="0">
      <alignment vertical="center"/>
    </xf>
    <xf numFmtId="0" fontId="44" fillId="14" borderId="70" applyNumberFormat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/>
    <xf numFmtId="0" fontId="37" fillId="10" borderId="0" applyNumberFormat="0" applyBorder="0" applyAlignment="0" applyProtection="0">
      <alignment vertical="center"/>
    </xf>
    <xf numFmtId="0" fontId="38" fillId="27" borderId="74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53" fillId="0" borderId="73" applyNumberFormat="0" applyFill="0" applyAlignment="0" applyProtection="0">
      <alignment vertical="center"/>
    </xf>
    <xf numFmtId="0" fontId="45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9" fillId="0" borderId="0"/>
    <xf numFmtId="0" fontId="36" fillId="0" borderId="67" applyNumberFormat="0" applyFill="0" applyAlignment="0" applyProtection="0">
      <alignment vertical="center"/>
    </xf>
  </cellStyleXfs>
  <cellXfs count="3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/>
    </xf>
    <xf numFmtId="0" fontId="13" fillId="3" borderId="0" xfId="56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5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6" fillId="0" borderId="2" xfId="5" applyFont="1" applyBorder="1" applyAlignment="1" applyProtection="1">
      <alignment horizontal="center" vertical="center"/>
    </xf>
    <xf numFmtId="0" fontId="17" fillId="0" borderId="2" xfId="24" applyFont="1" applyFill="1" applyBorder="1" applyAlignment="1">
      <alignment horizontal="center" vertical="center"/>
    </xf>
    <xf numFmtId="0" fontId="17" fillId="0" borderId="2" xfId="24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5" xfId="51" applyFont="1" applyFill="1" applyBorder="1" applyAlignment="1">
      <alignment horizontal="center" vertical="center"/>
    </xf>
    <xf numFmtId="0" fontId="18" fillId="0" borderId="6" xfId="51" applyFont="1" applyFill="1" applyBorder="1" applyAlignment="1">
      <alignment horizontal="center" vertical="center"/>
    </xf>
    <xf numFmtId="0" fontId="18" fillId="0" borderId="7" xfId="51" applyFont="1" applyFill="1" applyBorder="1" applyAlignment="1">
      <alignment horizontal="center" vertical="center"/>
    </xf>
    <xf numFmtId="0" fontId="10" fillId="3" borderId="11" xfId="56" applyFont="1" applyFill="1" applyBorder="1" applyAlignment="1">
      <alignment horizontal="center"/>
    </xf>
    <xf numFmtId="0" fontId="11" fillId="3" borderId="11" xfId="2" applyFont="1" applyFill="1" applyBorder="1" applyAlignment="1">
      <alignment horizontal="left" vertical="center"/>
    </xf>
    <xf numFmtId="0" fontId="10" fillId="3" borderId="11" xfId="2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/>
    </xf>
    <xf numFmtId="0" fontId="14" fillId="3" borderId="2" xfId="56" applyFont="1" applyFill="1" applyBorder="1" applyAlignment="1">
      <alignment horizontal="center" vertical="center"/>
    </xf>
    <xf numFmtId="49" fontId="15" fillId="3" borderId="2" xfId="56" applyNumberFormat="1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9" fillId="0" borderId="0" xfId="2" applyFill="1" applyBorder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19" fillId="0" borderId="0" xfId="2" applyFill="1" applyAlignment="1">
      <alignment horizontal="left" vertical="center"/>
    </xf>
    <xf numFmtId="0" fontId="20" fillId="0" borderId="14" xfId="2" applyFont="1" applyFill="1" applyBorder="1" applyAlignment="1">
      <alignment horizontal="center" vertical="top"/>
    </xf>
    <xf numFmtId="0" fontId="21" fillId="0" borderId="15" xfId="2" applyFont="1" applyFill="1" applyBorder="1" applyAlignment="1">
      <alignment horizontal="left" vertical="center"/>
    </xf>
    <xf numFmtId="0" fontId="22" fillId="0" borderId="16" xfId="2" applyFont="1" applyFill="1" applyBorder="1" applyAlignment="1">
      <alignment horizontal="center" vertical="center"/>
    </xf>
    <xf numFmtId="0" fontId="21" fillId="0" borderId="16" xfId="2" applyFont="1" applyFill="1" applyBorder="1" applyAlignment="1">
      <alignment horizontal="center" vertical="center"/>
    </xf>
    <xf numFmtId="0" fontId="21" fillId="0" borderId="17" xfId="2" applyFont="1" applyFill="1" applyBorder="1" applyAlignment="1">
      <alignment vertical="center"/>
    </xf>
    <xf numFmtId="0" fontId="22" fillId="0" borderId="18" xfId="2" applyFont="1" applyFill="1" applyBorder="1" applyAlignment="1">
      <alignment horizontal="center" vertical="center"/>
    </xf>
    <xf numFmtId="0" fontId="21" fillId="0" borderId="18" xfId="2" applyFont="1" applyFill="1" applyBorder="1" applyAlignment="1">
      <alignment vertical="center"/>
    </xf>
    <xf numFmtId="0" fontId="21" fillId="0" borderId="17" xfId="2" applyFont="1" applyFill="1" applyBorder="1" applyAlignment="1">
      <alignment horizontal="left" vertical="center"/>
    </xf>
    <xf numFmtId="0" fontId="22" fillId="0" borderId="18" xfId="2" applyFont="1" applyFill="1" applyBorder="1" applyAlignment="1">
      <alignment horizontal="right" vertical="center"/>
    </xf>
    <xf numFmtId="0" fontId="21" fillId="0" borderId="18" xfId="2" applyFont="1" applyFill="1" applyBorder="1" applyAlignment="1">
      <alignment horizontal="left" vertical="center"/>
    </xf>
    <xf numFmtId="0" fontId="21" fillId="0" borderId="19" xfId="2" applyFont="1" applyFill="1" applyBorder="1" applyAlignment="1">
      <alignment vertical="center"/>
    </xf>
    <xf numFmtId="0" fontId="23" fillId="0" borderId="20" xfId="2" applyFont="1" applyFill="1" applyBorder="1" applyAlignment="1">
      <alignment horizontal="right" vertical="center" wrapText="1"/>
    </xf>
    <xf numFmtId="0" fontId="23" fillId="0" borderId="20" xfId="2" applyFont="1" applyFill="1" applyBorder="1" applyAlignment="1">
      <alignment horizontal="right" vertical="center"/>
    </xf>
    <xf numFmtId="0" fontId="21" fillId="0" borderId="2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vertical="center"/>
    </xf>
    <xf numFmtId="0" fontId="21" fillId="0" borderId="15" xfId="2" applyFont="1" applyFill="1" applyBorder="1" applyAlignment="1">
      <alignment vertical="center"/>
    </xf>
    <xf numFmtId="0" fontId="21" fillId="0" borderId="16" xfId="2" applyFont="1" applyFill="1" applyBorder="1" applyAlignment="1">
      <alignment vertical="center"/>
    </xf>
    <xf numFmtId="0" fontId="24" fillId="0" borderId="18" xfId="2" applyFont="1" applyFill="1" applyBorder="1" applyAlignment="1">
      <alignment horizontal="left" vertical="center"/>
    </xf>
    <xf numFmtId="0" fontId="25" fillId="0" borderId="21" xfId="2" applyFont="1" applyFill="1" applyBorder="1" applyAlignment="1">
      <alignment horizontal="left" vertical="center"/>
    </xf>
    <xf numFmtId="0" fontId="25" fillId="0" borderId="22" xfId="2" applyFont="1" applyFill="1" applyBorder="1" applyAlignment="1">
      <alignment horizontal="left" vertical="center"/>
    </xf>
    <xf numFmtId="0" fontId="24" fillId="0" borderId="18" xfId="2" applyFont="1" applyFill="1" applyBorder="1" applyAlignment="1">
      <alignment vertical="center"/>
    </xf>
    <xf numFmtId="0" fontId="24" fillId="0" borderId="20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/>
    </xf>
    <xf numFmtId="0" fontId="21" fillId="0" borderId="16" xfId="2" applyFont="1" applyFill="1" applyBorder="1" applyAlignment="1">
      <alignment horizontal="left" vertical="center"/>
    </xf>
    <xf numFmtId="0" fontId="24" fillId="0" borderId="17" xfId="2" applyFont="1" applyFill="1" applyBorder="1" applyAlignment="1">
      <alignment horizontal="left" vertical="center"/>
    </xf>
    <xf numFmtId="0" fontId="24" fillId="0" borderId="21" xfId="2" applyFont="1" applyFill="1" applyBorder="1" applyAlignment="1">
      <alignment horizontal="left" vertical="center"/>
    </xf>
    <xf numFmtId="0" fontId="24" fillId="0" borderId="22" xfId="2" applyFont="1" applyFill="1" applyBorder="1" applyAlignment="1">
      <alignment horizontal="left" vertical="center"/>
    </xf>
    <xf numFmtId="0" fontId="21" fillId="0" borderId="19" xfId="2" applyFont="1" applyFill="1" applyBorder="1" applyAlignment="1">
      <alignment horizontal="left" vertical="center"/>
    </xf>
    <xf numFmtId="0" fontId="19" fillId="0" borderId="20" xfId="2" applyFill="1" applyBorder="1" applyAlignment="1">
      <alignment horizontal="center" vertical="center"/>
    </xf>
    <xf numFmtId="0" fontId="21" fillId="0" borderId="23" xfId="2" applyFont="1" applyFill="1" applyBorder="1" applyAlignment="1">
      <alignment horizontal="center" vertical="center"/>
    </xf>
    <xf numFmtId="0" fontId="21" fillId="0" borderId="24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19" fillId="0" borderId="22" xfId="2" applyFont="1" applyFill="1" applyBorder="1" applyAlignment="1">
      <alignment horizontal="left" vertical="center"/>
    </xf>
    <xf numFmtId="0" fontId="25" fillId="0" borderId="15" xfId="2" applyFont="1" applyFill="1" applyBorder="1" applyAlignment="1">
      <alignment horizontal="left" vertical="center"/>
    </xf>
    <xf numFmtId="0" fontId="25" fillId="0" borderId="16" xfId="2" applyFont="1" applyFill="1" applyBorder="1" applyAlignment="1">
      <alignment horizontal="left" vertical="center"/>
    </xf>
    <xf numFmtId="0" fontId="21" fillId="0" borderId="18" xfId="2" applyFont="1" applyFill="1" applyBorder="1" applyAlignment="1">
      <alignment horizontal="center" vertical="center"/>
    </xf>
    <xf numFmtId="0" fontId="24" fillId="0" borderId="20" xfId="2" applyFont="1" applyFill="1" applyBorder="1" applyAlignment="1">
      <alignment horizontal="center" vertical="center"/>
    </xf>
    <xf numFmtId="0" fontId="21" fillId="0" borderId="26" xfId="2" applyFont="1" applyFill="1" applyBorder="1" applyAlignment="1">
      <alignment horizontal="center" vertical="center"/>
    </xf>
    <xf numFmtId="0" fontId="21" fillId="0" borderId="27" xfId="2" applyFont="1" applyFill="1" applyBorder="1" applyAlignment="1">
      <alignment horizontal="center" vertical="center"/>
    </xf>
    <xf numFmtId="58" fontId="24" fillId="0" borderId="18" xfId="2" applyNumberFormat="1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0" fontId="21" fillId="0" borderId="20" xfId="2" applyFont="1" applyFill="1" applyBorder="1" applyAlignment="1">
      <alignment horizontal="left" vertical="center"/>
    </xf>
    <xf numFmtId="0" fontId="24" fillId="0" borderId="0" xfId="2" applyFont="1" applyFill="1" applyAlignment="1">
      <alignment horizontal="left" vertical="center"/>
    </xf>
    <xf numFmtId="0" fontId="24" fillId="0" borderId="26" xfId="2" applyFont="1" applyFill="1" applyBorder="1" applyAlignment="1">
      <alignment horizontal="center" vertical="center"/>
    </xf>
    <xf numFmtId="0" fontId="24" fillId="0" borderId="25" xfId="2" applyFont="1" applyFill="1" applyBorder="1" applyAlignment="1">
      <alignment horizontal="center" vertical="center"/>
    </xf>
    <xf numFmtId="0" fontId="24" fillId="0" borderId="28" xfId="2" applyFont="1" applyFill="1" applyBorder="1" applyAlignment="1">
      <alignment horizontal="center" vertical="center"/>
    </xf>
    <xf numFmtId="0" fontId="24" fillId="0" borderId="22" xfId="2" applyFont="1" applyFill="1" applyBorder="1" applyAlignment="1">
      <alignment horizontal="center" vertical="center"/>
    </xf>
    <xf numFmtId="0" fontId="21" fillId="0" borderId="28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/>
    </xf>
    <xf numFmtId="0" fontId="24" fillId="0" borderId="20" xfId="2" applyFont="1" applyFill="1" applyBorder="1" applyAlignment="1">
      <alignment vertical="center" wrapText="1"/>
    </xf>
    <xf numFmtId="58" fontId="24" fillId="0" borderId="20" xfId="2" applyNumberFormat="1" applyFont="1" applyFill="1" applyBorder="1" applyAlignment="1">
      <alignment vertical="center"/>
    </xf>
    <xf numFmtId="0" fontId="21" fillId="0" borderId="20" xfId="2" applyFont="1" applyFill="1" applyBorder="1" applyAlignment="1">
      <alignment horizontal="center" vertical="center"/>
    </xf>
    <xf numFmtId="0" fontId="24" fillId="0" borderId="16" xfId="2" applyFont="1" applyFill="1" applyBorder="1" applyAlignment="1">
      <alignment horizontal="center" vertical="center"/>
    </xf>
    <xf numFmtId="0" fontId="24" fillId="0" borderId="30" xfId="2" applyFont="1" applyFill="1" applyBorder="1" applyAlignment="1">
      <alignment horizontal="center" vertical="center"/>
    </xf>
    <xf numFmtId="0" fontId="21" fillId="0" borderId="31" xfId="2" applyFont="1" applyFill="1" applyBorder="1" applyAlignment="1">
      <alignment horizontal="center" vertical="center"/>
    </xf>
    <xf numFmtId="0" fontId="24" fillId="0" borderId="31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left" vertical="center"/>
    </xf>
    <xf numFmtId="0" fontId="24" fillId="0" borderId="33" xfId="2" applyFont="1" applyFill="1" applyBorder="1" applyAlignment="1">
      <alignment horizontal="center" vertical="center"/>
    </xf>
    <xf numFmtId="0" fontId="24" fillId="0" borderId="34" xfId="2" applyFont="1" applyFill="1" applyBorder="1" applyAlignment="1">
      <alignment horizontal="center" vertical="center"/>
    </xf>
    <xf numFmtId="0" fontId="25" fillId="0" borderId="34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/>
    </xf>
    <xf numFmtId="0" fontId="24" fillId="0" borderId="34" xfId="2" applyFont="1" applyFill="1" applyBorder="1" applyAlignment="1">
      <alignment horizontal="left" vertical="center"/>
    </xf>
    <xf numFmtId="0" fontId="19" fillId="0" borderId="32" xfId="2" applyFill="1" applyBorder="1" applyAlignment="1">
      <alignment horizontal="center" vertical="center"/>
    </xf>
    <xf numFmtId="0" fontId="21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25" fillId="0" borderId="30" xfId="2" applyFont="1" applyFill="1" applyBorder="1" applyAlignment="1">
      <alignment horizontal="left" vertical="center"/>
    </xf>
    <xf numFmtId="0" fontId="24" fillId="0" borderId="32" xfId="2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6" fillId="0" borderId="14" xfId="2" applyFont="1" applyBorder="1" applyAlignment="1">
      <alignment horizontal="center" vertical="top"/>
    </xf>
    <xf numFmtId="0" fontId="27" fillId="0" borderId="35" xfId="2" applyFont="1" applyBorder="1" applyAlignment="1">
      <alignment horizontal="left" vertical="center"/>
    </xf>
    <xf numFmtId="0" fontId="22" fillId="0" borderId="36" xfId="2" applyFont="1" applyBorder="1" applyAlignment="1">
      <alignment horizontal="center" vertical="center"/>
    </xf>
    <xf numFmtId="0" fontId="27" fillId="0" borderId="36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16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center"/>
    </xf>
    <xf numFmtId="0" fontId="25" fillId="0" borderId="17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5" fillId="0" borderId="17" xfId="2" applyFont="1" applyBorder="1" applyAlignment="1">
      <alignment vertical="center"/>
    </xf>
    <xf numFmtId="0" fontId="24" fillId="0" borderId="18" xfId="2" applyFont="1" applyBorder="1" applyAlignment="1">
      <alignment horizontal="center" vertical="center"/>
    </xf>
    <xf numFmtId="0" fontId="24" fillId="0" borderId="31" xfId="2" applyFont="1" applyBorder="1" applyAlignment="1">
      <alignment horizontal="center" vertical="center"/>
    </xf>
    <xf numFmtId="0" fontId="22" fillId="0" borderId="18" xfId="2" applyFont="1" applyBorder="1" applyAlignment="1">
      <alignment vertical="center"/>
    </xf>
    <xf numFmtId="0" fontId="22" fillId="0" borderId="31" xfId="2" applyFont="1" applyBorder="1" applyAlignment="1">
      <alignment vertical="center"/>
    </xf>
    <xf numFmtId="0" fontId="25" fillId="0" borderId="19" xfId="2" applyFont="1" applyBorder="1" applyAlignment="1">
      <alignment horizontal="left" vertical="center"/>
    </xf>
    <xf numFmtId="0" fontId="22" fillId="0" borderId="20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25" fillId="0" borderId="15" xfId="2" applyFont="1" applyBorder="1" applyAlignment="1">
      <alignment vertical="center"/>
    </xf>
    <xf numFmtId="0" fontId="19" fillId="0" borderId="16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0" fontId="19" fillId="0" borderId="18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19" fillId="0" borderId="18" xfId="2" applyFont="1" applyBorder="1" applyAlignment="1">
      <alignment vertical="center"/>
    </xf>
    <xf numFmtId="0" fontId="25" fillId="0" borderId="2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15" xfId="2" applyFont="1" applyBorder="1" applyAlignment="1">
      <alignment horizontal="left" vertical="center"/>
    </xf>
    <xf numFmtId="0" fontId="24" fillId="0" borderId="16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17" xfId="2" applyFont="1" applyFill="1" applyBorder="1" applyAlignment="1">
      <alignment horizontal="left" vertical="center"/>
    </xf>
    <xf numFmtId="0" fontId="22" fillId="0" borderId="18" xfId="2" applyFont="1" applyFill="1" applyBorder="1" applyAlignment="1">
      <alignment horizontal="left" vertical="center"/>
    </xf>
    <xf numFmtId="0" fontId="25" fillId="0" borderId="19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/>
    </xf>
    <xf numFmtId="0" fontId="25" fillId="0" borderId="17" xfId="2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/>
    </xf>
    <xf numFmtId="0" fontId="25" fillId="0" borderId="37" xfId="2" applyFont="1" applyFill="1" applyBorder="1" applyAlignment="1">
      <alignment horizontal="left" vertical="center"/>
    </xf>
    <xf numFmtId="0" fontId="25" fillId="0" borderId="38" xfId="2" applyFont="1" applyFill="1" applyBorder="1" applyAlignment="1">
      <alignment horizontal="left" vertical="center"/>
    </xf>
    <xf numFmtId="0" fontId="27" fillId="0" borderId="0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25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horizontal="left" vertical="center"/>
    </xf>
    <xf numFmtId="0" fontId="22" fillId="0" borderId="22" xfId="2" applyFont="1" applyFill="1" applyBorder="1" applyAlignment="1">
      <alignment horizontal="left" vertical="center"/>
    </xf>
    <xf numFmtId="0" fontId="25" fillId="0" borderId="21" xfId="2" applyFont="1" applyBorder="1" applyAlignment="1">
      <alignment horizontal="left" vertical="center"/>
    </xf>
    <xf numFmtId="0" fontId="25" fillId="0" borderId="22" xfId="2" applyFont="1" applyBorder="1" applyAlignment="1">
      <alignment horizontal="left" vertical="center"/>
    </xf>
    <xf numFmtId="0" fontId="27" fillId="0" borderId="39" xfId="2" applyFont="1" applyBorder="1" applyAlignment="1">
      <alignment vertical="center"/>
    </xf>
    <xf numFmtId="0" fontId="22" fillId="0" borderId="40" xfId="2" applyFont="1" applyBorder="1" applyAlignment="1">
      <alignment horizontal="center" vertical="center"/>
    </xf>
    <xf numFmtId="0" fontId="27" fillId="0" borderId="40" xfId="2" applyFont="1" applyBorder="1" applyAlignment="1">
      <alignment vertical="center"/>
    </xf>
    <xf numFmtId="0" fontId="27" fillId="0" borderId="41" xfId="2" applyFont="1" applyFill="1" applyBorder="1" applyAlignment="1">
      <alignment horizontal="left" vertical="center"/>
    </xf>
    <xf numFmtId="0" fontId="27" fillId="0" borderId="40" xfId="2" applyFont="1" applyFill="1" applyBorder="1" applyAlignment="1">
      <alignment horizontal="left" vertical="center"/>
    </xf>
    <xf numFmtId="0" fontId="27" fillId="0" borderId="42" xfId="2" applyFont="1" applyFill="1" applyBorder="1" applyAlignment="1">
      <alignment horizontal="center" vertical="center"/>
    </xf>
    <xf numFmtId="0" fontId="27" fillId="0" borderId="43" xfId="2" applyFont="1" applyFill="1" applyBorder="1" applyAlignment="1">
      <alignment horizontal="center" vertical="center"/>
    </xf>
    <xf numFmtId="0" fontId="27" fillId="0" borderId="19" xfId="2" applyFont="1" applyFill="1" applyBorder="1" applyAlignment="1">
      <alignment horizontal="center" vertical="center"/>
    </xf>
    <xf numFmtId="0" fontId="27" fillId="0" borderId="20" xfId="2" applyFont="1" applyFill="1" applyBorder="1" applyAlignment="1">
      <alignment horizontal="center" vertical="center"/>
    </xf>
    <xf numFmtId="0" fontId="25" fillId="0" borderId="36" xfId="2" applyFont="1" applyBorder="1" applyAlignment="1">
      <alignment horizontal="left" vertical="center"/>
    </xf>
    <xf numFmtId="0" fontId="27" fillId="0" borderId="16" xfId="2" applyFont="1" applyBorder="1" applyAlignment="1">
      <alignment horizontal="center" vertical="center"/>
    </xf>
    <xf numFmtId="0" fontId="27" fillId="0" borderId="30" xfId="2" applyFont="1" applyBorder="1" applyAlignment="1">
      <alignment horizontal="center" vertical="center"/>
    </xf>
    <xf numFmtId="0" fontId="25" fillId="0" borderId="18" xfId="2" applyFont="1" applyBorder="1" applyAlignment="1">
      <alignment horizontal="left" vertical="center"/>
    </xf>
    <xf numFmtId="14" fontId="22" fillId="0" borderId="18" xfId="2" applyNumberFormat="1" applyFont="1" applyBorder="1" applyAlignment="1">
      <alignment horizontal="center" vertical="center"/>
    </xf>
    <xf numFmtId="14" fontId="22" fillId="0" borderId="31" xfId="2" applyNumberFormat="1" applyFont="1" applyBorder="1" applyAlignment="1">
      <alignment horizontal="center" vertical="center"/>
    </xf>
    <xf numFmtId="0" fontId="22" fillId="0" borderId="17" xfId="2" applyFont="1" applyBorder="1" applyAlignment="1">
      <alignment horizontal="left" vertical="center"/>
    </xf>
    <xf numFmtId="14" fontId="22" fillId="0" borderId="20" xfId="2" applyNumberFormat="1" applyFont="1" applyBorder="1" applyAlignment="1">
      <alignment horizontal="center" vertical="center"/>
    </xf>
    <xf numFmtId="14" fontId="22" fillId="0" borderId="32" xfId="2" applyNumberFormat="1" applyFont="1" applyBorder="1" applyAlignment="1">
      <alignment horizontal="center" vertical="center"/>
    </xf>
    <xf numFmtId="0" fontId="25" fillId="0" borderId="16" xfId="2" applyFont="1" applyBorder="1" applyAlignment="1">
      <alignment vertical="center"/>
    </xf>
    <xf numFmtId="0" fontId="25" fillId="0" borderId="18" xfId="2" applyFont="1" applyBorder="1" applyAlignment="1">
      <alignment vertical="center"/>
    </xf>
    <xf numFmtId="0" fontId="24" fillId="0" borderId="28" xfId="2" applyFont="1" applyBorder="1" applyAlignment="1">
      <alignment horizontal="left" vertical="center"/>
    </xf>
    <xf numFmtId="0" fontId="25" fillId="0" borderId="18" xfId="2" applyFont="1" applyBorder="1" applyAlignment="1">
      <alignment horizontal="center" vertical="center"/>
    </xf>
    <xf numFmtId="0" fontId="22" fillId="0" borderId="40" xfId="2" applyFont="1" applyBorder="1" applyAlignment="1">
      <alignment vertical="center"/>
    </xf>
    <xf numFmtId="58" fontId="19" fillId="0" borderId="40" xfId="2" applyNumberFormat="1" applyFont="1" applyBorder="1" applyAlignment="1">
      <alignment vertical="center"/>
    </xf>
    <xf numFmtId="0" fontId="27" fillId="0" borderId="40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2" fillId="0" borderId="31" xfId="2" applyFont="1" applyBorder="1" applyAlignment="1">
      <alignment horizontal="left" vertical="center"/>
    </xf>
    <xf numFmtId="0" fontId="25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2" fillId="0" borderId="31" xfId="2" applyFont="1" applyFill="1" applyBorder="1" applyAlignment="1">
      <alignment horizontal="left" vertical="center"/>
    </xf>
    <xf numFmtId="0" fontId="25" fillId="0" borderId="32" xfId="2" applyFont="1" applyBorder="1" applyAlignment="1">
      <alignment horizontal="center" vertical="center"/>
    </xf>
    <xf numFmtId="0" fontId="21" fillId="0" borderId="31" xfId="2" applyFont="1" applyBorder="1" applyAlignment="1">
      <alignment horizontal="left" vertical="center"/>
    </xf>
    <xf numFmtId="0" fontId="25" fillId="0" borderId="45" xfId="2" applyFont="1" applyFill="1" applyBorder="1" applyAlignment="1">
      <alignment horizontal="left"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27" fillId="0" borderId="47" xfId="2" applyFont="1" applyFill="1" applyBorder="1" applyAlignment="1">
      <alignment horizontal="left" vertical="center"/>
    </xf>
    <xf numFmtId="0" fontId="27" fillId="0" borderId="48" xfId="2" applyFont="1" applyFill="1" applyBorder="1" applyAlignment="1">
      <alignment horizontal="center" vertical="center"/>
    </xf>
    <xf numFmtId="0" fontId="27" fillId="0" borderId="32" xfId="2" applyFont="1" applyFill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9" fillId="0" borderId="0" xfId="2" applyFont="1" applyBorder="1" applyAlignment="1">
      <alignment horizontal="left" vertical="center"/>
    </xf>
    <xf numFmtId="0" fontId="28" fillId="0" borderId="14" xfId="2" applyFont="1" applyBorder="1" applyAlignment="1">
      <alignment horizontal="center" vertical="top"/>
    </xf>
    <xf numFmtId="0" fontId="22" fillId="0" borderId="28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5" fillId="0" borderId="19" xfId="2" applyFont="1" applyBorder="1" applyAlignment="1">
      <alignment vertical="center"/>
    </xf>
    <xf numFmtId="0" fontId="25" fillId="0" borderId="49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7" fillId="0" borderId="41" xfId="2" applyFont="1" applyBorder="1" applyAlignment="1">
      <alignment horizontal="left" vertical="center"/>
    </xf>
    <xf numFmtId="0" fontId="27" fillId="0" borderId="40" xfId="2" applyFont="1" applyBorder="1" applyAlignment="1">
      <alignment horizontal="left" vertical="center"/>
    </xf>
    <xf numFmtId="0" fontId="25" fillId="0" borderId="42" xfId="2" applyFont="1" applyBorder="1" applyAlignment="1">
      <alignment vertical="center"/>
    </xf>
    <xf numFmtId="0" fontId="19" fillId="0" borderId="43" xfId="2" applyFont="1" applyBorder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vertical="center"/>
    </xf>
    <xf numFmtId="0" fontId="25" fillId="0" borderId="42" xfId="2" applyFont="1" applyBorder="1" applyAlignment="1">
      <alignment horizontal="center" vertical="center"/>
    </xf>
    <xf numFmtId="0" fontId="22" fillId="0" borderId="43" xfId="2" applyFont="1" applyBorder="1" applyAlignment="1">
      <alignment horizontal="center"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8" xfId="2" applyFont="1" applyBorder="1" applyAlignment="1">
      <alignment horizontal="left" vertical="center" wrapText="1"/>
    </xf>
    <xf numFmtId="0" fontId="25" fillId="0" borderId="42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/>
    </xf>
    <xf numFmtId="0" fontId="29" fillId="0" borderId="50" xfId="2" applyFont="1" applyBorder="1" applyAlignment="1">
      <alignment horizontal="left" vertical="center" wrapText="1"/>
    </xf>
    <xf numFmtId="9" fontId="22" fillId="0" borderId="18" xfId="2" applyNumberFormat="1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9" fontId="22" fillId="0" borderId="24" xfId="2" applyNumberFormat="1" applyFont="1" applyBorder="1" applyAlignment="1">
      <alignment horizontal="left" vertical="center"/>
    </xf>
    <xf numFmtId="9" fontId="22" fillId="0" borderId="25" xfId="2" applyNumberFormat="1" applyFont="1" applyBorder="1" applyAlignment="1">
      <alignment horizontal="left" vertical="center"/>
    </xf>
    <xf numFmtId="9" fontId="22" fillId="0" borderId="37" xfId="2" applyNumberFormat="1" applyFont="1" applyBorder="1" applyAlignment="1">
      <alignment horizontal="left" vertical="center"/>
    </xf>
    <xf numFmtId="9" fontId="22" fillId="0" borderId="38" xfId="2" applyNumberFormat="1" applyFont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21" fillId="0" borderId="43" xfId="2" applyFont="1" applyFill="1" applyBorder="1" applyAlignment="1">
      <alignment horizontal="left" vertical="center"/>
    </xf>
    <xf numFmtId="0" fontId="27" fillId="0" borderId="23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0" fontId="22" fillId="0" borderId="52" xfId="2" applyFont="1" applyFill="1" applyBorder="1" applyAlignment="1">
      <alignment horizontal="left" vertical="center"/>
    </xf>
    <xf numFmtId="0" fontId="27" fillId="0" borderId="35" xfId="2" applyFont="1" applyBorder="1" applyAlignment="1">
      <alignment vertical="center"/>
    </xf>
    <xf numFmtId="0" fontId="30" fillId="0" borderId="40" xfId="2" applyFont="1" applyBorder="1" applyAlignment="1">
      <alignment horizontal="center" vertical="center"/>
    </xf>
    <xf numFmtId="0" fontId="27" fillId="0" borderId="36" xfId="2" applyFont="1" applyBorder="1" applyAlignment="1">
      <alignment vertical="center"/>
    </xf>
    <xf numFmtId="0" fontId="22" fillId="0" borderId="49" xfId="2" applyFont="1" applyFill="1" applyBorder="1" applyAlignment="1">
      <alignment horizontal="left" vertical="center"/>
    </xf>
    <xf numFmtId="0" fontId="22" fillId="0" borderId="23" xfId="2" applyFont="1" applyFill="1" applyBorder="1" applyAlignment="1">
      <alignment horizontal="left" vertical="center"/>
    </xf>
    <xf numFmtId="0" fontId="25" fillId="0" borderId="43" xfId="2" applyFont="1" applyBorder="1" applyAlignment="1">
      <alignment vertical="center"/>
    </xf>
    <xf numFmtId="0" fontId="25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21" fillId="0" borderId="53" xfId="2" applyFont="1" applyFill="1" applyBorder="1" applyAlignment="1">
      <alignment horizontal="left" vertical="center"/>
    </xf>
    <xf numFmtId="0" fontId="21" fillId="0" borderId="38" xfId="2" applyFont="1" applyFill="1" applyBorder="1" applyAlignment="1">
      <alignment horizontal="left" vertical="center"/>
    </xf>
    <xf numFmtId="0" fontId="22" fillId="0" borderId="54" xfId="2" applyFont="1" applyBorder="1" applyAlignment="1">
      <alignment vertical="center"/>
    </xf>
    <xf numFmtId="0" fontId="27" fillId="0" borderId="54" xfId="2" applyFont="1" applyBorder="1" applyAlignment="1">
      <alignment vertical="center"/>
    </xf>
    <xf numFmtId="58" fontId="19" fillId="0" borderId="36" xfId="2" applyNumberFormat="1" applyFont="1" applyBorder="1" applyAlignment="1">
      <alignment vertical="center"/>
    </xf>
    <xf numFmtId="0" fontId="27" fillId="0" borderId="23" xfId="2" applyFont="1" applyBorder="1" applyAlignment="1">
      <alignment horizontal="center" vertical="center"/>
    </xf>
    <xf numFmtId="0" fontId="19" fillId="0" borderId="54" xfId="2" applyFont="1" applyBorder="1" applyAlignment="1">
      <alignment vertical="center"/>
    </xf>
    <xf numFmtId="0" fontId="25" fillId="0" borderId="55" xfId="2" applyFont="1" applyBorder="1" applyAlignment="1">
      <alignment horizontal="left" vertical="center"/>
    </xf>
    <xf numFmtId="0" fontId="27" fillId="0" borderId="47" xfId="2" applyFont="1" applyBorder="1" applyAlignment="1">
      <alignment horizontal="left" vertical="center"/>
    </xf>
    <xf numFmtId="0" fontId="22" fillId="0" borderId="48" xfId="2" applyFont="1" applyBorder="1" applyAlignment="1">
      <alignment horizontal="left" vertical="center"/>
    </xf>
    <xf numFmtId="0" fontId="25" fillId="0" borderId="0" xfId="2" applyFont="1" applyBorder="1" applyAlignment="1">
      <alignment vertical="center"/>
    </xf>
    <xf numFmtId="0" fontId="25" fillId="0" borderId="45" xfId="2" applyFont="1" applyBorder="1" applyAlignment="1">
      <alignment horizontal="left" vertical="center" wrapText="1"/>
    </xf>
    <xf numFmtId="0" fontId="25" fillId="0" borderId="48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 wrapText="1"/>
    </xf>
    <xf numFmtId="0" fontId="23" fillId="0" borderId="31" xfId="2" applyFont="1" applyBorder="1" applyAlignment="1">
      <alignment horizontal="left" vertical="center"/>
    </xf>
    <xf numFmtId="0" fontId="24" fillId="0" borderId="31" xfId="2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2" fillId="0" borderId="33" xfId="2" applyNumberFormat="1" applyFont="1" applyBorder="1" applyAlignment="1">
      <alignment horizontal="left" vertical="center"/>
    </xf>
    <xf numFmtId="9" fontId="22" fillId="0" borderId="45" xfId="2" applyNumberFormat="1" applyFont="1" applyBorder="1" applyAlignment="1">
      <alignment horizontal="left" vertical="center"/>
    </xf>
    <xf numFmtId="0" fontId="21" fillId="0" borderId="48" xfId="2" applyFont="1" applyFill="1" applyBorder="1" applyAlignment="1">
      <alignment horizontal="left" vertical="center"/>
    </xf>
    <xf numFmtId="0" fontId="21" fillId="0" borderId="45" xfId="2" applyFont="1" applyFill="1" applyBorder="1" applyAlignment="1">
      <alignment horizontal="left" vertical="center"/>
    </xf>
    <xf numFmtId="0" fontId="22" fillId="0" borderId="56" xfId="2" applyFont="1" applyFill="1" applyBorder="1" applyAlignment="1">
      <alignment horizontal="left" vertical="center"/>
    </xf>
    <xf numFmtId="0" fontId="27" fillId="0" borderId="57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/>
    </xf>
    <xf numFmtId="0" fontId="22" fillId="0" borderId="55" xfId="2" applyFont="1" applyBorder="1" applyAlignment="1">
      <alignment horizontal="center" vertical="center"/>
    </xf>
    <xf numFmtId="0" fontId="22" fillId="0" borderId="55" xfId="2" applyFont="1" applyFill="1" applyBorder="1" applyAlignment="1">
      <alignment horizontal="left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2" fillId="0" borderId="60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2" xfId="2"/>
    <cellStyle name="常规 4" xfId="3"/>
    <cellStyle name="常规 38 2" xfId="4"/>
    <cellStyle name="常规 11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84682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8595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62274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600392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84682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8595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62274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600392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10</xdr:col>
      <xdr:colOff>323850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13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10</xdr:col>
      <xdr:colOff>323850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13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10</xdr:col>
      <xdr:colOff>323850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23060" y="9321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10</xdr:col>
      <xdr:colOff>323850</xdr:colOff>
      <xdr:row>24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546860" y="9321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9" customWidth="1"/>
    <col min="3" max="3" width="10.1696428571429" customWidth="1"/>
  </cols>
  <sheetData>
    <row r="1" ht="21" customHeight="1" spans="1:2">
      <c r="A1" s="340"/>
      <c r="B1" s="341" t="s">
        <v>0</v>
      </c>
    </row>
    <row r="2" ht="18" spans="1:2">
      <c r="A2" s="7">
        <v>1</v>
      </c>
      <c r="B2" s="342" t="s">
        <v>1</v>
      </c>
    </row>
    <row r="3" ht="18" spans="1:2">
      <c r="A3" s="7">
        <v>2</v>
      </c>
      <c r="B3" s="342" t="s">
        <v>2</v>
      </c>
    </row>
    <row r="4" ht="18" spans="1:2">
      <c r="A4" s="7">
        <v>3</v>
      </c>
      <c r="B4" s="342" t="s">
        <v>3</v>
      </c>
    </row>
    <row r="5" ht="18" spans="1:2">
      <c r="A5" s="7">
        <v>4</v>
      </c>
      <c r="B5" s="342" t="s">
        <v>4</v>
      </c>
    </row>
    <row r="6" ht="18" spans="1:2">
      <c r="A6" s="7">
        <v>5</v>
      </c>
      <c r="B6" s="342" t="s">
        <v>5</v>
      </c>
    </row>
    <row r="7" ht="18" spans="1:2">
      <c r="A7" s="7">
        <v>6</v>
      </c>
      <c r="B7" s="342" t="s">
        <v>6</v>
      </c>
    </row>
    <row r="8" s="338" customFormat="1" ht="15" customHeight="1" spans="1:2">
      <c r="A8" s="343">
        <v>7</v>
      </c>
      <c r="B8" s="344" t="s">
        <v>7</v>
      </c>
    </row>
    <row r="9" ht="19" customHeight="1" spans="1:2">
      <c r="A9" s="340"/>
      <c r="B9" s="345" t="s">
        <v>8</v>
      </c>
    </row>
    <row r="10" ht="16" customHeight="1" spans="1:2">
      <c r="A10" s="7">
        <v>1</v>
      </c>
      <c r="B10" s="346" t="s">
        <v>9</v>
      </c>
    </row>
    <row r="11" ht="18" spans="1:2">
      <c r="A11" s="7">
        <v>2</v>
      </c>
      <c r="B11" s="342" t="s">
        <v>10</v>
      </c>
    </row>
    <row r="12" ht="36" spans="1:2">
      <c r="A12" s="7">
        <v>3</v>
      </c>
      <c r="B12" s="344" t="s">
        <v>11</v>
      </c>
    </row>
    <row r="13" ht="18" spans="1:2">
      <c r="A13" s="7">
        <v>4</v>
      </c>
      <c r="B13" s="342" t="s">
        <v>12</v>
      </c>
    </row>
    <row r="14" ht="18" spans="1:2">
      <c r="A14" s="7">
        <v>5</v>
      </c>
      <c r="B14" s="342" t="s">
        <v>13</v>
      </c>
    </row>
    <row r="15" ht="18" spans="1:2">
      <c r="A15" s="7">
        <v>6</v>
      </c>
      <c r="B15" s="342" t="s">
        <v>14</v>
      </c>
    </row>
    <row r="16" ht="18" spans="1:2">
      <c r="A16" s="7">
        <v>7</v>
      </c>
      <c r="B16" s="342" t="s">
        <v>15</v>
      </c>
    </row>
    <row r="17" ht="18" spans="1:2">
      <c r="A17" s="7">
        <v>8</v>
      </c>
      <c r="B17" s="342" t="s">
        <v>16</v>
      </c>
    </row>
    <row r="18" ht="18" spans="1:2">
      <c r="A18" s="7">
        <v>9</v>
      </c>
      <c r="B18" s="342" t="s">
        <v>17</v>
      </c>
    </row>
    <row r="19" spans="1:2">
      <c r="A19" s="7"/>
      <c r="B19" s="342"/>
    </row>
    <row r="20" ht="24" spans="1:2">
      <c r="A20" s="340"/>
      <c r="B20" s="341" t="s">
        <v>18</v>
      </c>
    </row>
    <row r="21" ht="18" spans="1:2">
      <c r="A21" s="7">
        <v>1</v>
      </c>
      <c r="B21" s="347" t="s">
        <v>19</v>
      </c>
    </row>
    <row r="22" ht="18" spans="1:2">
      <c r="A22" s="7">
        <v>2</v>
      </c>
      <c r="B22" s="342" t="s">
        <v>20</v>
      </c>
    </row>
    <row r="23" ht="18" spans="1:2">
      <c r="A23" s="7">
        <v>3</v>
      </c>
      <c r="B23" s="342" t="s">
        <v>21</v>
      </c>
    </row>
    <row r="24" ht="18" spans="1:2">
      <c r="A24" s="7">
        <v>4</v>
      </c>
      <c r="B24" s="342" t="s">
        <v>22</v>
      </c>
    </row>
    <row r="25" ht="18" spans="1:2">
      <c r="A25" s="7">
        <v>5</v>
      </c>
      <c r="B25" s="342" t="s">
        <v>23</v>
      </c>
    </row>
    <row r="26" ht="36" spans="1:2">
      <c r="A26" s="7">
        <v>6</v>
      </c>
      <c r="B26" s="342" t="s">
        <v>24</v>
      </c>
    </row>
    <row r="27" ht="18" spans="1:2">
      <c r="A27" s="7">
        <v>7</v>
      </c>
      <c r="B27" s="342" t="s">
        <v>25</v>
      </c>
    </row>
    <row r="28" ht="18" spans="1:2">
      <c r="A28" s="7">
        <v>8</v>
      </c>
      <c r="B28" s="342" t="s">
        <v>26</v>
      </c>
    </row>
    <row r="29" spans="1:2">
      <c r="A29" s="7"/>
      <c r="B29" s="342"/>
    </row>
    <row r="30" ht="24" spans="1:2">
      <c r="A30" s="340"/>
      <c r="B30" s="341" t="s">
        <v>27</v>
      </c>
    </row>
    <row r="31" ht="18" spans="1:2">
      <c r="A31" s="7">
        <v>1</v>
      </c>
      <c r="B31" s="347" t="s">
        <v>28</v>
      </c>
    </row>
    <row r="32" ht="18" spans="1:2">
      <c r="A32" s="7">
        <v>2</v>
      </c>
      <c r="B32" s="342" t="s">
        <v>29</v>
      </c>
    </row>
    <row r="33" ht="18" spans="1:2">
      <c r="A33" s="7">
        <v>3</v>
      </c>
      <c r="B33" s="342" t="s">
        <v>30</v>
      </c>
    </row>
    <row r="34" ht="36" spans="1:2">
      <c r="A34" s="7">
        <v>4</v>
      </c>
      <c r="B34" s="342" t="s">
        <v>31</v>
      </c>
    </row>
    <row r="35" ht="18" spans="1:2">
      <c r="A35" s="7">
        <v>5</v>
      </c>
      <c r="B35" s="342" t="s">
        <v>32</v>
      </c>
    </row>
    <row r="36" ht="18" spans="1:2">
      <c r="A36" s="7">
        <v>6</v>
      </c>
      <c r="B36" s="342" t="s">
        <v>33</v>
      </c>
    </row>
    <row r="37" ht="18" spans="1:2">
      <c r="A37" s="7">
        <v>7</v>
      </c>
      <c r="B37" s="342" t="s">
        <v>34</v>
      </c>
    </row>
    <row r="38" spans="1:2">
      <c r="A38" s="7"/>
      <c r="B38" s="342"/>
    </row>
    <row r="40" spans="1:2">
      <c r="A40" s="348" t="s">
        <v>35</v>
      </c>
      <c r="B40" s="34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305</v>
      </c>
      <c r="B2" s="24" t="s">
        <v>258</v>
      </c>
      <c r="C2" s="24" t="s">
        <v>259</v>
      </c>
      <c r="D2" s="24" t="s">
        <v>260</v>
      </c>
      <c r="E2" s="24" t="s">
        <v>261</v>
      </c>
      <c r="F2" s="24" t="s">
        <v>262</v>
      </c>
      <c r="G2" s="23" t="s">
        <v>306</v>
      </c>
      <c r="H2" s="23" t="s">
        <v>307</v>
      </c>
      <c r="I2" s="23" t="s">
        <v>308</v>
      </c>
      <c r="J2" s="23" t="s">
        <v>307</v>
      </c>
      <c r="K2" s="23" t="s">
        <v>309</v>
      </c>
      <c r="L2" s="23" t="s">
        <v>307</v>
      </c>
      <c r="M2" s="24" t="s">
        <v>301</v>
      </c>
      <c r="N2" s="24" t="s">
        <v>279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305</v>
      </c>
      <c r="B4" s="26" t="s">
        <v>310</v>
      </c>
      <c r="C4" s="26" t="s">
        <v>302</v>
      </c>
      <c r="D4" s="26" t="s">
        <v>260</v>
      </c>
      <c r="E4" s="24" t="s">
        <v>261</v>
      </c>
      <c r="F4" s="24" t="s">
        <v>262</v>
      </c>
      <c r="G4" s="23" t="s">
        <v>306</v>
      </c>
      <c r="H4" s="23" t="s">
        <v>307</v>
      </c>
      <c r="I4" s="23" t="s">
        <v>308</v>
      </c>
      <c r="J4" s="23" t="s">
        <v>307</v>
      </c>
      <c r="K4" s="23" t="s">
        <v>309</v>
      </c>
      <c r="L4" s="23" t="s">
        <v>307</v>
      </c>
      <c r="M4" s="24" t="s">
        <v>301</v>
      </c>
      <c r="N4" s="24" t="s">
        <v>279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281</v>
      </c>
      <c r="B11" s="10"/>
      <c r="C11" s="10"/>
      <c r="D11" s="11"/>
      <c r="E11" s="17"/>
      <c r="F11" s="27"/>
      <c r="G11" s="22"/>
      <c r="H11" s="27"/>
      <c r="I11" s="9" t="s">
        <v>282</v>
      </c>
      <c r="J11" s="10"/>
      <c r="K11" s="10"/>
      <c r="L11" s="10"/>
      <c r="M11" s="10"/>
      <c r="N11" s="20"/>
    </row>
    <row r="12" spans="1:14">
      <c r="A12" s="12" t="s">
        <v>311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301</v>
      </c>
      <c r="L2" s="5" t="s">
        <v>279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281</v>
      </c>
      <c r="B11" s="10"/>
      <c r="C11" s="10"/>
      <c r="D11" s="10"/>
      <c r="E11" s="11"/>
      <c r="F11" s="17"/>
      <c r="G11" s="22"/>
      <c r="H11" s="9" t="s">
        <v>282</v>
      </c>
      <c r="I11" s="10"/>
      <c r="J11" s="10"/>
      <c r="K11" s="10"/>
      <c r="L11" s="20"/>
    </row>
    <row r="12" spans="1:12">
      <c r="A12" s="12" t="s">
        <v>317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257</v>
      </c>
      <c r="B2" s="5" t="s">
        <v>262</v>
      </c>
      <c r="C2" s="5" t="s">
        <v>302</v>
      </c>
      <c r="D2" s="5" t="s">
        <v>260</v>
      </c>
      <c r="E2" s="5" t="s">
        <v>261</v>
      </c>
      <c r="F2" s="4" t="s">
        <v>319</v>
      </c>
      <c r="G2" s="4" t="s">
        <v>287</v>
      </c>
      <c r="H2" s="14" t="s">
        <v>288</v>
      </c>
      <c r="I2" s="18" t="s">
        <v>290</v>
      </c>
    </row>
    <row r="3" s="1" customFormat="1" ht="14.4" spans="1:9">
      <c r="A3" s="4"/>
      <c r="B3" s="6"/>
      <c r="C3" s="6"/>
      <c r="D3" s="6"/>
      <c r="E3" s="6"/>
      <c r="F3" s="4" t="s">
        <v>320</v>
      </c>
      <c r="G3" s="4" t="s">
        <v>291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321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8" t="s">
        <v>36</v>
      </c>
      <c r="C2" s="319"/>
      <c r="D2" s="319"/>
      <c r="E2" s="319"/>
      <c r="F2" s="319"/>
      <c r="G2" s="319"/>
      <c r="H2" s="319"/>
      <c r="I2" s="333"/>
    </row>
    <row r="3" ht="28" customHeight="1" spans="2:9">
      <c r="B3" s="320"/>
      <c r="C3" s="321"/>
      <c r="D3" s="322" t="s">
        <v>37</v>
      </c>
      <c r="E3" s="327"/>
      <c r="F3" s="328" t="s">
        <v>38</v>
      </c>
      <c r="G3" s="329"/>
      <c r="H3" s="322" t="s">
        <v>39</v>
      </c>
      <c r="I3" s="334"/>
    </row>
    <row r="4" ht="28" customHeight="1" spans="2:9">
      <c r="B4" s="320" t="s">
        <v>40</v>
      </c>
      <c r="C4" s="321" t="s">
        <v>41</v>
      </c>
      <c r="D4" s="321" t="s">
        <v>42</v>
      </c>
      <c r="E4" s="321" t="s">
        <v>43</v>
      </c>
      <c r="F4" s="330" t="s">
        <v>42</v>
      </c>
      <c r="G4" s="330" t="s">
        <v>43</v>
      </c>
      <c r="H4" s="321" t="s">
        <v>42</v>
      </c>
      <c r="I4" s="335" t="s">
        <v>43</v>
      </c>
    </row>
    <row r="5" ht="28" customHeight="1" spans="2:9">
      <c r="B5" s="323" t="s">
        <v>44</v>
      </c>
      <c r="C5" s="7">
        <v>13</v>
      </c>
      <c r="D5" s="7">
        <v>0</v>
      </c>
      <c r="E5" s="7">
        <v>1</v>
      </c>
      <c r="F5" s="331">
        <v>0</v>
      </c>
      <c r="G5" s="331">
        <v>1</v>
      </c>
      <c r="H5" s="7">
        <v>1</v>
      </c>
      <c r="I5" s="336">
        <v>2</v>
      </c>
    </row>
    <row r="6" ht="28" customHeight="1" spans="2:9">
      <c r="B6" s="323" t="s">
        <v>45</v>
      </c>
      <c r="C6" s="7">
        <v>20</v>
      </c>
      <c r="D6" s="7">
        <v>0</v>
      </c>
      <c r="E6" s="7">
        <v>1</v>
      </c>
      <c r="F6" s="331">
        <v>1</v>
      </c>
      <c r="G6" s="331">
        <v>2</v>
      </c>
      <c r="H6" s="7">
        <v>2</v>
      </c>
      <c r="I6" s="336">
        <v>3</v>
      </c>
    </row>
    <row r="7" ht="28" customHeight="1" spans="2:9">
      <c r="B7" s="323" t="s">
        <v>46</v>
      </c>
      <c r="C7" s="7">
        <v>32</v>
      </c>
      <c r="D7" s="7">
        <v>0</v>
      </c>
      <c r="E7" s="7">
        <v>1</v>
      </c>
      <c r="F7" s="331">
        <v>2</v>
      </c>
      <c r="G7" s="331">
        <v>3</v>
      </c>
      <c r="H7" s="7">
        <v>3</v>
      </c>
      <c r="I7" s="336">
        <v>4</v>
      </c>
    </row>
    <row r="8" ht="28" customHeight="1" spans="2:9">
      <c r="B8" s="323" t="s">
        <v>47</v>
      </c>
      <c r="C8" s="7">
        <v>50</v>
      </c>
      <c r="D8" s="7">
        <v>1</v>
      </c>
      <c r="E8" s="7">
        <v>2</v>
      </c>
      <c r="F8" s="331">
        <v>3</v>
      </c>
      <c r="G8" s="331">
        <v>4</v>
      </c>
      <c r="H8" s="7">
        <v>5</v>
      </c>
      <c r="I8" s="336">
        <v>6</v>
      </c>
    </row>
    <row r="9" ht="28" customHeight="1" spans="2:9">
      <c r="B9" s="323" t="s">
        <v>48</v>
      </c>
      <c r="C9" s="7">
        <v>80</v>
      </c>
      <c r="D9" s="7">
        <v>2</v>
      </c>
      <c r="E9" s="7">
        <v>3</v>
      </c>
      <c r="F9" s="331">
        <v>5</v>
      </c>
      <c r="G9" s="331">
        <v>6</v>
      </c>
      <c r="H9" s="7">
        <v>7</v>
      </c>
      <c r="I9" s="336">
        <v>8</v>
      </c>
    </row>
    <row r="10" ht="28" customHeight="1" spans="2:9">
      <c r="B10" s="323" t="s">
        <v>49</v>
      </c>
      <c r="C10" s="7">
        <v>125</v>
      </c>
      <c r="D10" s="7">
        <v>3</v>
      </c>
      <c r="E10" s="7">
        <v>4</v>
      </c>
      <c r="F10" s="331">
        <v>7</v>
      </c>
      <c r="G10" s="331">
        <v>8</v>
      </c>
      <c r="H10" s="7">
        <v>10</v>
      </c>
      <c r="I10" s="336">
        <v>11</v>
      </c>
    </row>
    <row r="11" ht="28" customHeight="1" spans="2:9">
      <c r="B11" s="323" t="s">
        <v>50</v>
      </c>
      <c r="C11" s="7">
        <v>200</v>
      </c>
      <c r="D11" s="7">
        <v>5</v>
      </c>
      <c r="E11" s="7">
        <v>6</v>
      </c>
      <c r="F11" s="331">
        <v>10</v>
      </c>
      <c r="G11" s="331">
        <v>11</v>
      </c>
      <c r="H11" s="7">
        <v>14</v>
      </c>
      <c r="I11" s="336">
        <v>15</v>
      </c>
    </row>
    <row r="12" ht="28" customHeight="1" spans="2:9">
      <c r="B12" s="324" t="s">
        <v>51</v>
      </c>
      <c r="C12" s="325">
        <v>315</v>
      </c>
      <c r="D12" s="325">
        <v>7</v>
      </c>
      <c r="E12" s="325">
        <v>8</v>
      </c>
      <c r="F12" s="332">
        <v>14</v>
      </c>
      <c r="G12" s="332">
        <v>15</v>
      </c>
      <c r="H12" s="325">
        <v>21</v>
      </c>
      <c r="I12" s="337">
        <v>22</v>
      </c>
    </row>
    <row r="14" spans="2:4">
      <c r="B14" s="326" t="s">
        <v>52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8"/>
    <col min="10" max="10" width="8.83035714285714" style="148" customWidth="1"/>
    <col min="11" max="11" width="12" style="148" customWidth="1"/>
    <col min="12" max="16384" width="10.3303571428571" style="148"/>
  </cols>
  <sheetData>
    <row r="1" ht="23.95" spans="1:11">
      <c r="A1" s="252" t="s">
        <v>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8.35" spans="1:11">
      <c r="A2" s="150" t="s">
        <v>54</v>
      </c>
      <c r="B2" s="151"/>
      <c r="C2" s="151"/>
      <c r="D2" s="152" t="s">
        <v>55</v>
      </c>
      <c r="E2" s="152"/>
      <c r="F2" s="151"/>
      <c r="G2" s="151"/>
      <c r="H2" s="210" t="s">
        <v>56</v>
      </c>
      <c r="I2" s="226"/>
      <c r="J2" s="226"/>
      <c r="K2" s="227"/>
    </row>
    <row r="3" ht="17.6" spans="1:11">
      <c r="A3" s="153" t="s">
        <v>57</v>
      </c>
      <c r="B3" s="154"/>
      <c r="C3" s="155"/>
      <c r="D3" s="156" t="s">
        <v>58</v>
      </c>
      <c r="E3" s="211"/>
      <c r="F3" s="211"/>
      <c r="G3" s="212"/>
      <c r="H3" s="156" t="s">
        <v>59</v>
      </c>
      <c r="I3" s="211"/>
      <c r="J3" s="211"/>
      <c r="K3" s="212"/>
    </row>
    <row r="4" ht="16.8" spans="1:11">
      <c r="A4" s="157" t="s">
        <v>60</v>
      </c>
      <c r="B4" s="174"/>
      <c r="C4" s="228"/>
      <c r="D4" s="157" t="s">
        <v>61</v>
      </c>
      <c r="E4" s="213"/>
      <c r="F4" s="214"/>
      <c r="G4" s="215"/>
      <c r="H4" s="157" t="s">
        <v>62</v>
      </c>
      <c r="I4" s="213"/>
      <c r="J4" s="174" t="s">
        <v>63</v>
      </c>
      <c r="K4" s="228" t="s">
        <v>64</v>
      </c>
    </row>
    <row r="5" ht="16.8" spans="1:11">
      <c r="A5" s="160" t="s">
        <v>65</v>
      </c>
      <c r="B5" s="174"/>
      <c r="C5" s="228"/>
      <c r="D5" s="157" t="s">
        <v>66</v>
      </c>
      <c r="E5" s="213"/>
      <c r="F5" s="214"/>
      <c r="G5" s="215"/>
      <c r="H5" s="157" t="s">
        <v>67</v>
      </c>
      <c r="I5" s="213"/>
      <c r="J5" s="174" t="s">
        <v>63</v>
      </c>
      <c r="K5" s="228" t="s">
        <v>64</v>
      </c>
    </row>
    <row r="6" ht="16.8" spans="1:11">
      <c r="A6" s="157" t="s">
        <v>68</v>
      </c>
      <c r="B6" s="163"/>
      <c r="C6" s="164"/>
      <c r="D6" s="160" t="s">
        <v>69</v>
      </c>
      <c r="E6" s="220"/>
      <c r="F6" s="214"/>
      <c r="G6" s="215"/>
      <c r="H6" s="157" t="s">
        <v>70</v>
      </c>
      <c r="I6" s="213"/>
      <c r="J6" s="174" t="s">
        <v>63</v>
      </c>
      <c r="K6" s="228" t="s">
        <v>64</v>
      </c>
    </row>
    <row r="7" ht="17.6" spans="1:11">
      <c r="A7" s="157" t="s">
        <v>71</v>
      </c>
      <c r="B7" s="253"/>
      <c r="C7" s="254"/>
      <c r="D7" s="160" t="s">
        <v>72</v>
      </c>
      <c r="E7" s="175"/>
      <c r="F7" s="214"/>
      <c r="G7" s="215"/>
      <c r="H7" s="157" t="s">
        <v>73</v>
      </c>
      <c r="I7" s="213"/>
      <c r="J7" s="174" t="s">
        <v>63</v>
      </c>
      <c r="K7" s="228" t="s">
        <v>64</v>
      </c>
    </row>
    <row r="8" ht="17.55" spans="1:11">
      <c r="A8" s="255"/>
      <c r="B8" s="166"/>
      <c r="C8" s="167"/>
      <c r="D8" s="165" t="s">
        <v>74</v>
      </c>
      <c r="E8" s="176"/>
      <c r="F8" s="217"/>
      <c r="G8" s="218"/>
      <c r="H8" s="165" t="s">
        <v>75</v>
      </c>
      <c r="I8" s="176"/>
      <c r="J8" s="184" t="s">
        <v>63</v>
      </c>
      <c r="K8" s="230" t="s">
        <v>64</v>
      </c>
    </row>
    <row r="9" ht="17.55" spans="1:11">
      <c r="A9" s="256" t="s">
        <v>76</v>
      </c>
      <c r="B9" s="257"/>
      <c r="C9" s="257"/>
      <c r="D9" s="257"/>
      <c r="E9" s="257"/>
      <c r="F9" s="257"/>
      <c r="G9" s="257"/>
      <c r="H9" s="257"/>
      <c r="I9" s="257"/>
      <c r="J9" s="257"/>
      <c r="K9" s="299"/>
    </row>
    <row r="10" ht="18.35" spans="1:11">
      <c r="A10" s="258" t="s">
        <v>77</v>
      </c>
      <c r="B10" s="259"/>
      <c r="C10" s="259"/>
      <c r="D10" s="259"/>
      <c r="E10" s="259"/>
      <c r="F10" s="259"/>
      <c r="G10" s="259"/>
      <c r="H10" s="259"/>
      <c r="I10" s="259"/>
      <c r="J10" s="259"/>
      <c r="K10" s="300"/>
    </row>
    <row r="11" ht="17.6" spans="1:11">
      <c r="A11" s="260" t="s">
        <v>78</v>
      </c>
      <c r="B11" s="261" t="s">
        <v>79</v>
      </c>
      <c r="C11" s="262" t="s">
        <v>80</v>
      </c>
      <c r="D11" s="263"/>
      <c r="E11" s="288" t="s">
        <v>81</v>
      </c>
      <c r="F11" s="261" t="s">
        <v>79</v>
      </c>
      <c r="G11" s="262" t="s">
        <v>80</v>
      </c>
      <c r="H11" s="262" t="s">
        <v>82</v>
      </c>
      <c r="I11" s="288" t="s">
        <v>83</v>
      </c>
      <c r="J11" s="261" t="s">
        <v>79</v>
      </c>
      <c r="K11" s="301" t="s">
        <v>80</v>
      </c>
    </row>
    <row r="12" ht="17.6" spans="1:11">
      <c r="A12" s="160" t="s">
        <v>84</v>
      </c>
      <c r="B12" s="173" t="s">
        <v>79</v>
      </c>
      <c r="C12" s="174" t="s">
        <v>80</v>
      </c>
      <c r="D12" s="175"/>
      <c r="E12" s="220" t="s">
        <v>85</v>
      </c>
      <c r="F12" s="173" t="s">
        <v>79</v>
      </c>
      <c r="G12" s="174" t="s">
        <v>80</v>
      </c>
      <c r="H12" s="174" t="s">
        <v>82</v>
      </c>
      <c r="I12" s="220" t="s">
        <v>86</v>
      </c>
      <c r="J12" s="173" t="s">
        <v>79</v>
      </c>
      <c r="K12" s="228" t="s">
        <v>80</v>
      </c>
    </row>
    <row r="13" ht="17.6" spans="1:11">
      <c r="A13" s="160" t="s">
        <v>87</v>
      </c>
      <c r="B13" s="173" t="s">
        <v>79</v>
      </c>
      <c r="C13" s="174" t="s">
        <v>80</v>
      </c>
      <c r="D13" s="175"/>
      <c r="E13" s="220" t="s">
        <v>88</v>
      </c>
      <c r="F13" s="174" t="s">
        <v>89</v>
      </c>
      <c r="G13" s="174" t="s">
        <v>90</v>
      </c>
      <c r="H13" s="174" t="s">
        <v>82</v>
      </c>
      <c r="I13" s="220" t="s">
        <v>91</v>
      </c>
      <c r="J13" s="173" t="s">
        <v>79</v>
      </c>
      <c r="K13" s="228" t="s">
        <v>80</v>
      </c>
    </row>
    <row r="14" ht="17.55" spans="1:11">
      <c r="A14" s="165" t="s">
        <v>92</v>
      </c>
      <c r="B14" s="176"/>
      <c r="C14" s="176"/>
      <c r="D14" s="176"/>
      <c r="E14" s="176"/>
      <c r="F14" s="176"/>
      <c r="G14" s="176"/>
      <c r="H14" s="176"/>
      <c r="I14" s="176"/>
      <c r="J14" s="176"/>
      <c r="K14" s="232"/>
    </row>
    <row r="15" ht="18.35" spans="1:11">
      <c r="A15" s="258" t="s">
        <v>93</v>
      </c>
      <c r="B15" s="259"/>
      <c r="C15" s="259"/>
      <c r="D15" s="259"/>
      <c r="E15" s="259"/>
      <c r="F15" s="259"/>
      <c r="G15" s="259"/>
      <c r="H15" s="259"/>
      <c r="I15" s="259"/>
      <c r="J15" s="259"/>
      <c r="K15" s="300"/>
    </row>
    <row r="16" ht="17.6" spans="1:11">
      <c r="A16" s="264" t="s">
        <v>94</v>
      </c>
      <c r="B16" s="262" t="s">
        <v>89</v>
      </c>
      <c r="C16" s="262" t="s">
        <v>90</v>
      </c>
      <c r="D16" s="265"/>
      <c r="E16" s="289" t="s">
        <v>95</v>
      </c>
      <c r="F16" s="262" t="s">
        <v>89</v>
      </c>
      <c r="G16" s="262" t="s">
        <v>90</v>
      </c>
      <c r="H16" s="290"/>
      <c r="I16" s="289" t="s">
        <v>96</v>
      </c>
      <c r="J16" s="262" t="s">
        <v>89</v>
      </c>
      <c r="K16" s="301" t="s">
        <v>90</v>
      </c>
    </row>
    <row r="17" customHeight="1" spans="1:22">
      <c r="A17" s="190" t="s">
        <v>97</v>
      </c>
      <c r="B17" s="174" t="s">
        <v>89</v>
      </c>
      <c r="C17" s="174" t="s">
        <v>90</v>
      </c>
      <c r="D17" s="158"/>
      <c r="E17" s="222" t="s">
        <v>98</v>
      </c>
      <c r="F17" s="174" t="s">
        <v>89</v>
      </c>
      <c r="G17" s="174" t="s">
        <v>90</v>
      </c>
      <c r="H17" s="291"/>
      <c r="I17" s="222" t="s">
        <v>99</v>
      </c>
      <c r="J17" s="174" t="s">
        <v>89</v>
      </c>
      <c r="K17" s="228" t="s">
        <v>90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11">
      <c r="A18" s="266" t="s">
        <v>100</v>
      </c>
      <c r="B18" s="267"/>
      <c r="C18" s="267"/>
      <c r="D18" s="267"/>
      <c r="E18" s="267"/>
      <c r="F18" s="267"/>
      <c r="G18" s="267"/>
      <c r="H18" s="267"/>
      <c r="I18" s="267"/>
      <c r="J18" s="267"/>
      <c r="K18" s="303"/>
    </row>
    <row r="19" s="251" customFormat="1" ht="18" customHeight="1" spans="1:11">
      <c r="A19" s="258" t="s">
        <v>101</v>
      </c>
      <c r="B19" s="259"/>
      <c r="C19" s="259"/>
      <c r="D19" s="259"/>
      <c r="E19" s="259"/>
      <c r="F19" s="259"/>
      <c r="G19" s="259"/>
      <c r="H19" s="259"/>
      <c r="I19" s="259"/>
      <c r="J19" s="259"/>
      <c r="K19" s="300"/>
    </row>
    <row r="20" customHeight="1" spans="1:11">
      <c r="A20" s="268" t="s">
        <v>102</v>
      </c>
      <c r="B20" s="269"/>
      <c r="C20" s="269"/>
      <c r="D20" s="269"/>
      <c r="E20" s="269"/>
      <c r="F20" s="269"/>
      <c r="G20" s="269"/>
      <c r="H20" s="269"/>
      <c r="I20" s="269"/>
      <c r="J20" s="269"/>
      <c r="K20" s="304"/>
    </row>
    <row r="21" ht="21.75" customHeight="1" spans="1:11">
      <c r="A21" s="270" t="s">
        <v>103</v>
      </c>
      <c r="B21" s="222" t="s">
        <v>104</v>
      </c>
      <c r="C21" s="222" t="s">
        <v>105</v>
      </c>
      <c r="D21" s="222" t="s">
        <v>106</v>
      </c>
      <c r="E21" s="222" t="s">
        <v>107</v>
      </c>
      <c r="F21" s="222" t="s">
        <v>108</v>
      </c>
      <c r="G21" s="222" t="s">
        <v>109</v>
      </c>
      <c r="H21" s="222" t="s">
        <v>110</v>
      </c>
      <c r="I21" s="222" t="s">
        <v>111</v>
      </c>
      <c r="J21" s="222" t="s">
        <v>112</v>
      </c>
      <c r="K21" s="240" t="s">
        <v>113</v>
      </c>
    </row>
    <row r="22" customHeight="1" spans="1:11">
      <c r="A22" s="216"/>
      <c r="B22" s="271"/>
      <c r="C22" s="271"/>
      <c r="D22" s="271"/>
      <c r="E22" s="271"/>
      <c r="F22" s="271"/>
      <c r="G22" s="271"/>
      <c r="H22" s="271"/>
      <c r="I22" s="271"/>
      <c r="J22" s="271"/>
      <c r="K22" s="305"/>
    </row>
    <row r="23" customHeight="1" spans="1:11">
      <c r="A23" s="216"/>
      <c r="B23" s="271"/>
      <c r="C23" s="271"/>
      <c r="D23" s="271"/>
      <c r="E23" s="271"/>
      <c r="F23" s="271"/>
      <c r="G23" s="271"/>
      <c r="H23" s="271"/>
      <c r="I23" s="271"/>
      <c r="J23" s="271"/>
      <c r="K23" s="306"/>
    </row>
    <row r="24" customHeight="1" spans="1:11">
      <c r="A24" s="216"/>
      <c r="B24" s="271"/>
      <c r="C24" s="271"/>
      <c r="D24" s="271"/>
      <c r="E24" s="271"/>
      <c r="F24" s="271"/>
      <c r="G24" s="271"/>
      <c r="H24" s="271"/>
      <c r="I24" s="271"/>
      <c r="J24" s="271"/>
      <c r="K24" s="306"/>
    </row>
    <row r="25" customHeight="1" spans="1:11">
      <c r="A25" s="216"/>
      <c r="B25" s="271"/>
      <c r="C25" s="271"/>
      <c r="D25" s="271"/>
      <c r="E25" s="271"/>
      <c r="F25" s="271"/>
      <c r="G25" s="271"/>
      <c r="H25" s="271"/>
      <c r="I25" s="271"/>
      <c r="J25" s="271"/>
      <c r="K25" s="307"/>
    </row>
    <row r="26" customHeight="1" spans="1:11">
      <c r="A26" s="216"/>
      <c r="B26" s="271"/>
      <c r="C26" s="271"/>
      <c r="D26" s="271"/>
      <c r="E26" s="271"/>
      <c r="F26" s="271"/>
      <c r="G26" s="271"/>
      <c r="H26" s="271"/>
      <c r="I26" s="271"/>
      <c r="J26" s="271"/>
      <c r="K26" s="307"/>
    </row>
    <row r="27" customHeight="1" spans="1:11">
      <c r="A27" s="216"/>
      <c r="B27" s="271"/>
      <c r="C27" s="271"/>
      <c r="D27" s="271"/>
      <c r="E27" s="271"/>
      <c r="F27" s="271"/>
      <c r="G27" s="271"/>
      <c r="H27" s="271"/>
      <c r="I27" s="271"/>
      <c r="J27" s="271"/>
      <c r="K27" s="307"/>
    </row>
    <row r="28" customHeight="1" spans="1:11">
      <c r="A28" s="216"/>
      <c r="B28" s="271"/>
      <c r="C28" s="271"/>
      <c r="D28" s="271"/>
      <c r="E28" s="271"/>
      <c r="F28" s="271"/>
      <c r="G28" s="271"/>
      <c r="H28" s="271"/>
      <c r="I28" s="271"/>
      <c r="J28" s="271"/>
      <c r="K28" s="307"/>
    </row>
    <row r="29" ht="18" customHeight="1" spans="1:11">
      <c r="A29" s="272" t="s">
        <v>114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08"/>
    </row>
    <row r="30" ht="18.75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09"/>
    </row>
    <row r="31" ht="18.75" customHeight="1" spans="1:1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310"/>
    </row>
    <row r="32" ht="18" customHeight="1" spans="1:11">
      <c r="A32" s="272" t="s">
        <v>115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308"/>
    </row>
    <row r="33" spans="1:11">
      <c r="A33" s="278" t="s">
        <v>116</v>
      </c>
      <c r="B33" s="279"/>
      <c r="C33" s="279"/>
      <c r="D33" s="279"/>
      <c r="E33" s="279"/>
      <c r="F33" s="279"/>
      <c r="G33" s="279"/>
      <c r="H33" s="279"/>
      <c r="I33" s="279"/>
      <c r="J33" s="279"/>
      <c r="K33" s="311"/>
    </row>
    <row r="34" ht="17.55" spans="1:11">
      <c r="A34" s="84" t="s">
        <v>117</v>
      </c>
      <c r="B34" s="86"/>
      <c r="C34" s="174" t="s">
        <v>63</v>
      </c>
      <c r="D34" s="174" t="s">
        <v>64</v>
      </c>
      <c r="E34" s="292" t="s">
        <v>118</v>
      </c>
      <c r="F34" s="293"/>
      <c r="G34" s="293"/>
      <c r="H34" s="293"/>
      <c r="I34" s="293"/>
      <c r="J34" s="293"/>
      <c r="K34" s="312"/>
    </row>
    <row r="35" ht="18.75" spans="1:11">
      <c r="A35" s="280" t="s">
        <v>119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</row>
    <row r="36" ht="16.8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313"/>
    </row>
    <row r="37" ht="16.8" spans="1:1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243"/>
    </row>
    <row r="38" ht="16.8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243"/>
    </row>
    <row r="39" ht="16.8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43"/>
    </row>
    <row r="40" ht="16.8" spans="1:1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243"/>
    </row>
    <row r="41" ht="16.8" spans="1:1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43"/>
    </row>
    <row r="42" ht="16.8" spans="1:1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243"/>
    </row>
    <row r="43" ht="17.55" spans="1:11">
      <c r="A43" s="192" t="s">
        <v>120</v>
      </c>
      <c r="B43" s="193"/>
      <c r="C43" s="193"/>
      <c r="D43" s="193"/>
      <c r="E43" s="193"/>
      <c r="F43" s="193"/>
      <c r="G43" s="193"/>
      <c r="H43" s="193"/>
      <c r="I43" s="193"/>
      <c r="J43" s="193"/>
      <c r="K43" s="241"/>
    </row>
    <row r="44" ht="18.35" spans="1:11">
      <c r="A44" s="258" t="s">
        <v>121</v>
      </c>
      <c r="B44" s="259"/>
      <c r="C44" s="259"/>
      <c r="D44" s="259"/>
      <c r="E44" s="259"/>
      <c r="F44" s="259"/>
      <c r="G44" s="259"/>
      <c r="H44" s="259"/>
      <c r="I44" s="259"/>
      <c r="J44" s="259"/>
      <c r="K44" s="300"/>
    </row>
    <row r="45" ht="16.8" spans="1:11">
      <c r="A45" s="264" t="s">
        <v>122</v>
      </c>
      <c r="B45" s="262" t="s">
        <v>89</v>
      </c>
      <c r="C45" s="262" t="s">
        <v>90</v>
      </c>
      <c r="D45" s="262" t="s">
        <v>82</v>
      </c>
      <c r="E45" s="289" t="s">
        <v>123</v>
      </c>
      <c r="F45" s="262" t="s">
        <v>89</v>
      </c>
      <c r="G45" s="262" t="s">
        <v>90</v>
      </c>
      <c r="H45" s="262" t="s">
        <v>82</v>
      </c>
      <c r="I45" s="289" t="s">
        <v>124</v>
      </c>
      <c r="J45" s="262" t="s">
        <v>89</v>
      </c>
      <c r="K45" s="301" t="s">
        <v>90</v>
      </c>
    </row>
    <row r="46" ht="16.8" spans="1:11">
      <c r="A46" s="190" t="s">
        <v>81</v>
      </c>
      <c r="B46" s="174" t="s">
        <v>89</v>
      </c>
      <c r="C46" s="174" t="s">
        <v>90</v>
      </c>
      <c r="D46" s="174" t="s">
        <v>82</v>
      </c>
      <c r="E46" s="222" t="s">
        <v>88</v>
      </c>
      <c r="F46" s="174" t="s">
        <v>89</v>
      </c>
      <c r="G46" s="174" t="s">
        <v>90</v>
      </c>
      <c r="H46" s="174" t="s">
        <v>82</v>
      </c>
      <c r="I46" s="222" t="s">
        <v>99</v>
      </c>
      <c r="J46" s="174" t="s">
        <v>89</v>
      </c>
      <c r="K46" s="228" t="s">
        <v>90</v>
      </c>
    </row>
    <row r="47" ht="17.55" spans="1:11">
      <c r="A47" s="165" t="s">
        <v>92</v>
      </c>
      <c r="B47" s="176"/>
      <c r="C47" s="176"/>
      <c r="D47" s="176"/>
      <c r="E47" s="176"/>
      <c r="F47" s="176"/>
      <c r="G47" s="176"/>
      <c r="H47" s="176"/>
      <c r="I47" s="176"/>
      <c r="J47" s="176"/>
      <c r="K47" s="232"/>
    </row>
    <row r="48" ht="18.35" spans="1:11">
      <c r="A48" s="280" t="s">
        <v>125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</row>
    <row r="49" ht="17.55" spans="1:11">
      <c r="A49" s="281"/>
      <c r="B49" s="282"/>
      <c r="C49" s="282"/>
      <c r="D49" s="282"/>
      <c r="E49" s="282"/>
      <c r="F49" s="282"/>
      <c r="G49" s="282"/>
      <c r="H49" s="282"/>
      <c r="I49" s="282"/>
      <c r="J49" s="282"/>
      <c r="K49" s="313"/>
    </row>
    <row r="50" ht="18.35" spans="1:11">
      <c r="A50" s="283" t="s">
        <v>126</v>
      </c>
      <c r="B50" s="284" t="s">
        <v>127</v>
      </c>
      <c r="C50" s="284"/>
      <c r="D50" s="285" t="s">
        <v>128</v>
      </c>
      <c r="E50" s="294"/>
      <c r="F50" s="295" t="s">
        <v>129</v>
      </c>
      <c r="G50" s="296"/>
      <c r="H50" s="297" t="s">
        <v>130</v>
      </c>
      <c r="I50" s="314"/>
      <c r="J50" s="315"/>
      <c r="K50" s="316"/>
    </row>
    <row r="51" ht="18.35" spans="1:11">
      <c r="A51" s="280" t="s">
        <v>131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80"/>
    </row>
    <row r="52" ht="17.55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17"/>
    </row>
    <row r="53" ht="18.35" spans="1:11">
      <c r="A53" s="283" t="s">
        <v>126</v>
      </c>
      <c r="B53" s="284" t="s">
        <v>127</v>
      </c>
      <c r="C53" s="284"/>
      <c r="D53" s="285" t="s">
        <v>128</v>
      </c>
      <c r="E53" s="298"/>
      <c r="F53" s="295" t="s">
        <v>132</v>
      </c>
      <c r="G53" s="296"/>
      <c r="H53" s="297" t="s">
        <v>130</v>
      </c>
      <c r="I53" s="314"/>
      <c r="J53" s="315"/>
      <c r="K53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8"/>
  </cols>
  <sheetData>
    <row r="1" ht="22.5" customHeight="1" spans="1:11">
      <c r="A1" s="149" t="s">
        <v>133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54</v>
      </c>
      <c r="B2" s="151"/>
      <c r="C2" s="151"/>
      <c r="D2" s="152" t="s">
        <v>55</v>
      </c>
      <c r="E2" s="152"/>
      <c r="F2" s="151"/>
      <c r="G2" s="151"/>
      <c r="H2" s="210" t="s">
        <v>56</v>
      </c>
      <c r="I2" s="226"/>
      <c r="J2" s="226"/>
      <c r="K2" s="227"/>
    </row>
    <row r="3" customHeight="1" spans="1:11">
      <c r="A3" s="153" t="s">
        <v>57</v>
      </c>
      <c r="B3" s="154"/>
      <c r="C3" s="155"/>
      <c r="D3" s="156" t="s">
        <v>58</v>
      </c>
      <c r="E3" s="211"/>
      <c r="F3" s="211"/>
      <c r="G3" s="212"/>
      <c r="H3" s="156" t="s">
        <v>59</v>
      </c>
      <c r="I3" s="211"/>
      <c r="J3" s="211"/>
      <c r="K3" s="212"/>
    </row>
    <row r="4" customHeight="1" spans="1:11">
      <c r="A4" s="157" t="s">
        <v>60</v>
      </c>
      <c r="B4" s="158"/>
      <c r="C4" s="159"/>
      <c r="D4" s="157" t="s">
        <v>61</v>
      </c>
      <c r="E4" s="213"/>
      <c r="F4" s="214"/>
      <c r="G4" s="215"/>
      <c r="H4" s="157" t="s">
        <v>134</v>
      </c>
      <c r="I4" s="213"/>
      <c r="J4" s="174" t="s">
        <v>63</v>
      </c>
      <c r="K4" s="228" t="s">
        <v>64</v>
      </c>
    </row>
    <row r="5" customHeight="1" spans="1:11">
      <c r="A5" s="160" t="s">
        <v>65</v>
      </c>
      <c r="B5" s="161"/>
      <c r="C5" s="162"/>
      <c r="D5" s="157" t="s">
        <v>135</v>
      </c>
      <c r="E5" s="213"/>
      <c r="F5" s="158"/>
      <c r="G5" s="159"/>
      <c r="H5" s="157" t="s">
        <v>136</v>
      </c>
      <c r="I5" s="213"/>
      <c r="J5" s="174" t="s">
        <v>63</v>
      </c>
      <c r="K5" s="228" t="s">
        <v>64</v>
      </c>
    </row>
    <row r="6" customHeight="1" spans="1:11">
      <c r="A6" s="157" t="s">
        <v>68</v>
      </c>
      <c r="B6" s="163"/>
      <c r="C6" s="164"/>
      <c r="D6" s="157" t="s">
        <v>137</v>
      </c>
      <c r="E6" s="213"/>
      <c r="F6" s="158"/>
      <c r="G6" s="159"/>
      <c r="H6" s="190" t="s">
        <v>138</v>
      </c>
      <c r="I6" s="222"/>
      <c r="J6" s="222"/>
      <c r="K6" s="229"/>
    </row>
    <row r="7" customHeight="1" spans="1:11">
      <c r="A7" s="157" t="s">
        <v>71</v>
      </c>
      <c r="B7" s="158"/>
      <c r="C7" s="159"/>
      <c r="D7" s="157" t="s">
        <v>139</v>
      </c>
      <c r="E7" s="213"/>
      <c r="F7" s="158"/>
      <c r="G7" s="159"/>
      <c r="H7" s="216"/>
      <c r="I7" s="174"/>
      <c r="J7" s="174"/>
      <c r="K7" s="228"/>
    </row>
    <row r="8" customHeight="1" spans="1:11">
      <c r="A8" s="165"/>
      <c r="B8" s="166"/>
      <c r="C8" s="167"/>
      <c r="D8" s="165" t="s">
        <v>74</v>
      </c>
      <c r="E8" s="176"/>
      <c r="F8" s="217"/>
      <c r="G8" s="218"/>
      <c r="H8" s="183"/>
      <c r="I8" s="184"/>
      <c r="J8" s="184"/>
      <c r="K8" s="230"/>
    </row>
    <row r="9" customHeight="1" spans="1:11">
      <c r="A9" s="168" t="s">
        <v>140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</row>
    <row r="10" customHeight="1" spans="1:11">
      <c r="A10" s="169" t="s">
        <v>78</v>
      </c>
      <c r="B10" s="170" t="s">
        <v>79</v>
      </c>
      <c r="C10" s="171" t="s">
        <v>80</v>
      </c>
      <c r="D10" s="172"/>
      <c r="E10" s="219" t="s">
        <v>83</v>
      </c>
      <c r="F10" s="170" t="s">
        <v>79</v>
      </c>
      <c r="G10" s="171" t="s">
        <v>80</v>
      </c>
      <c r="H10" s="170"/>
      <c r="I10" s="219" t="s">
        <v>81</v>
      </c>
      <c r="J10" s="170" t="s">
        <v>79</v>
      </c>
      <c r="K10" s="231" t="s">
        <v>80</v>
      </c>
    </row>
    <row r="11" customHeight="1" spans="1:11">
      <c r="A11" s="160" t="s">
        <v>84</v>
      </c>
      <c r="B11" s="173" t="s">
        <v>79</v>
      </c>
      <c r="C11" s="174" t="s">
        <v>80</v>
      </c>
      <c r="D11" s="175"/>
      <c r="E11" s="220" t="s">
        <v>86</v>
      </c>
      <c r="F11" s="173" t="s">
        <v>79</v>
      </c>
      <c r="G11" s="174" t="s">
        <v>80</v>
      </c>
      <c r="H11" s="173"/>
      <c r="I11" s="220" t="s">
        <v>91</v>
      </c>
      <c r="J11" s="173" t="s">
        <v>79</v>
      </c>
      <c r="K11" s="228" t="s">
        <v>80</v>
      </c>
    </row>
    <row r="12" customHeight="1" spans="1:11">
      <c r="A12" s="165" t="s">
        <v>118</v>
      </c>
      <c r="B12" s="176"/>
      <c r="C12" s="176"/>
      <c r="D12" s="176"/>
      <c r="E12" s="176"/>
      <c r="F12" s="176"/>
      <c r="G12" s="176"/>
      <c r="H12" s="176"/>
      <c r="I12" s="176"/>
      <c r="J12" s="176"/>
      <c r="K12" s="232"/>
    </row>
    <row r="13" customHeight="1" spans="1:11">
      <c r="A13" s="177" t="s">
        <v>141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</row>
    <row r="14" customHeight="1" spans="1:11">
      <c r="A14" s="178"/>
      <c r="B14" s="179"/>
      <c r="C14" s="179"/>
      <c r="D14" s="179"/>
      <c r="E14" s="179"/>
      <c r="F14" s="179"/>
      <c r="G14" s="179"/>
      <c r="H14" s="179"/>
      <c r="I14" s="233"/>
      <c r="J14" s="233"/>
      <c r="K14" s="234"/>
    </row>
    <row r="15" customHeight="1" spans="1:11">
      <c r="A15" s="180"/>
      <c r="B15" s="181"/>
      <c r="C15" s="181"/>
      <c r="D15" s="182"/>
      <c r="E15" s="221"/>
      <c r="F15" s="181"/>
      <c r="G15" s="181"/>
      <c r="H15" s="182"/>
      <c r="I15" s="235"/>
      <c r="J15" s="236"/>
      <c r="K15" s="237"/>
    </row>
    <row r="16" customHeight="1" spans="1:11">
      <c r="A16" s="183"/>
      <c r="B16" s="184"/>
      <c r="C16" s="184"/>
      <c r="D16" s="184"/>
      <c r="E16" s="184"/>
      <c r="F16" s="184"/>
      <c r="G16" s="184"/>
      <c r="H16" s="184"/>
      <c r="I16" s="184"/>
      <c r="J16" s="184"/>
      <c r="K16" s="230"/>
    </row>
    <row r="17" customHeight="1" spans="1:11">
      <c r="A17" s="177" t="s">
        <v>142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</row>
    <row r="18" customHeight="1" spans="1:11">
      <c r="A18" s="178"/>
      <c r="B18" s="179"/>
      <c r="C18" s="179"/>
      <c r="D18" s="179"/>
      <c r="E18" s="179"/>
      <c r="F18" s="179"/>
      <c r="G18" s="179"/>
      <c r="H18" s="179"/>
      <c r="I18" s="233"/>
      <c r="J18" s="233"/>
      <c r="K18" s="234"/>
    </row>
    <row r="19" customHeight="1" spans="1:11">
      <c r="A19" s="180"/>
      <c r="B19" s="181"/>
      <c r="C19" s="181"/>
      <c r="D19" s="182"/>
      <c r="E19" s="221"/>
      <c r="F19" s="181"/>
      <c r="G19" s="181"/>
      <c r="H19" s="182"/>
      <c r="I19" s="235"/>
      <c r="J19" s="236"/>
      <c r="K19" s="237"/>
    </row>
    <row r="20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30"/>
    </row>
    <row r="21" customHeight="1" spans="1:11">
      <c r="A21" s="185" t="s">
        <v>115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</row>
    <row r="22" customHeight="1" spans="1:11">
      <c r="A22" s="78" t="s">
        <v>116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40"/>
    </row>
    <row r="23" customHeight="1" spans="1:11">
      <c r="A23" s="84" t="s">
        <v>117</v>
      </c>
      <c r="B23" s="86"/>
      <c r="C23" s="174" t="s">
        <v>63</v>
      </c>
      <c r="D23" s="174" t="s">
        <v>64</v>
      </c>
      <c r="E23" s="115"/>
      <c r="F23" s="115"/>
      <c r="G23" s="115"/>
      <c r="H23" s="115"/>
      <c r="I23" s="115"/>
      <c r="J23" s="115"/>
      <c r="K23" s="134"/>
    </row>
    <row r="24" customHeight="1" spans="1:11">
      <c r="A24" s="186" t="s">
        <v>143</v>
      </c>
      <c r="B24" s="187"/>
      <c r="C24" s="187"/>
      <c r="D24" s="187"/>
      <c r="E24" s="187"/>
      <c r="F24" s="187"/>
      <c r="G24" s="187"/>
      <c r="H24" s="187"/>
      <c r="I24" s="187"/>
      <c r="J24" s="187"/>
      <c r="K24" s="238"/>
    </row>
    <row r="25" customHeight="1" spans="1:11">
      <c r="A25" s="188"/>
      <c r="B25" s="189"/>
      <c r="C25" s="189"/>
      <c r="D25" s="189"/>
      <c r="E25" s="189"/>
      <c r="F25" s="189"/>
      <c r="G25" s="189"/>
      <c r="H25" s="189"/>
      <c r="I25" s="189"/>
      <c r="J25" s="189"/>
      <c r="K25" s="239"/>
    </row>
    <row r="26" customHeight="1" spans="1:11">
      <c r="A26" s="168" t="s">
        <v>121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customHeight="1" spans="1:11">
      <c r="A27" s="153" t="s">
        <v>122</v>
      </c>
      <c r="B27" s="171" t="s">
        <v>89</v>
      </c>
      <c r="C27" s="171" t="s">
        <v>90</v>
      </c>
      <c r="D27" s="171" t="s">
        <v>82</v>
      </c>
      <c r="E27" s="154" t="s">
        <v>123</v>
      </c>
      <c r="F27" s="171" t="s">
        <v>89</v>
      </c>
      <c r="G27" s="171" t="s">
        <v>90</v>
      </c>
      <c r="H27" s="171" t="s">
        <v>82</v>
      </c>
      <c r="I27" s="154" t="s">
        <v>124</v>
      </c>
      <c r="J27" s="171" t="s">
        <v>89</v>
      </c>
      <c r="K27" s="231" t="s">
        <v>90</v>
      </c>
    </row>
    <row r="28" customHeight="1" spans="1:11">
      <c r="A28" s="190" t="s">
        <v>81</v>
      </c>
      <c r="B28" s="174" t="s">
        <v>89</v>
      </c>
      <c r="C28" s="174" t="s">
        <v>90</v>
      </c>
      <c r="D28" s="174" t="s">
        <v>82</v>
      </c>
      <c r="E28" s="222" t="s">
        <v>88</v>
      </c>
      <c r="F28" s="174" t="s">
        <v>89</v>
      </c>
      <c r="G28" s="174" t="s">
        <v>90</v>
      </c>
      <c r="H28" s="174" t="s">
        <v>82</v>
      </c>
      <c r="I28" s="222" t="s">
        <v>99</v>
      </c>
      <c r="J28" s="174" t="s">
        <v>89</v>
      </c>
      <c r="K28" s="228" t="s">
        <v>90</v>
      </c>
    </row>
    <row r="29" customHeight="1" spans="1:11">
      <c r="A29" s="157" t="s">
        <v>92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40"/>
    </row>
    <row r="30" customHeight="1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41"/>
    </row>
    <row r="31" customHeight="1" spans="1:11">
      <c r="A31" s="194" t="s">
        <v>144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ht="17.25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242"/>
    </row>
    <row r="33" ht="17.25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243"/>
    </row>
    <row r="34" ht="17.25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243"/>
    </row>
    <row r="35" ht="17.25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243"/>
    </row>
    <row r="36" ht="17.25" customHeight="1" spans="1:1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243"/>
    </row>
    <row r="37" ht="17.25" customHeight="1" spans="1:1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243"/>
    </row>
    <row r="38" ht="17.25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243"/>
    </row>
    <row r="39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43"/>
    </row>
    <row r="40" ht="17.25" customHeight="1" spans="1:1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243"/>
    </row>
    <row r="41" ht="17.25" customHeight="1" spans="1:1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43"/>
    </row>
    <row r="42" ht="17.25" customHeight="1" spans="1:1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243"/>
    </row>
    <row r="43" ht="17.25" customHeight="1" spans="1:11">
      <c r="A43" s="192" t="s">
        <v>120</v>
      </c>
      <c r="B43" s="193"/>
      <c r="C43" s="193"/>
      <c r="D43" s="193"/>
      <c r="E43" s="193"/>
      <c r="F43" s="193"/>
      <c r="G43" s="193"/>
      <c r="H43" s="193"/>
      <c r="I43" s="193"/>
      <c r="J43" s="193"/>
      <c r="K43" s="241"/>
    </row>
    <row r="44" customHeight="1" spans="1:11">
      <c r="A44" s="194" t="s">
        <v>145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ht="18" customHeight="1" spans="1:11">
      <c r="A45" s="199" t="s">
        <v>118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44"/>
    </row>
    <row r="46" ht="18" customHeight="1" spans="1:11">
      <c r="A46" s="199"/>
      <c r="B46" s="200"/>
      <c r="C46" s="200"/>
      <c r="D46" s="200"/>
      <c r="E46" s="200"/>
      <c r="F46" s="200"/>
      <c r="G46" s="200"/>
      <c r="H46" s="200"/>
      <c r="I46" s="200"/>
      <c r="J46" s="200"/>
      <c r="K46" s="244"/>
    </row>
    <row r="47" ht="18" customHeight="1" spans="1:11">
      <c r="A47" s="188"/>
      <c r="B47" s="189"/>
      <c r="C47" s="189"/>
      <c r="D47" s="189"/>
      <c r="E47" s="189"/>
      <c r="F47" s="189"/>
      <c r="G47" s="189"/>
      <c r="H47" s="189"/>
      <c r="I47" s="189"/>
      <c r="J47" s="189"/>
      <c r="K47" s="239"/>
    </row>
    <row r="48" ht="21" customHeight="1" spans="1:11">
      <c r="A48" s="201" t="s">
        <v>126</v>
      </c>
      <c r="B48" s="202" t="s">
        <v>127</v>
      </c>
      <c r="C48" s="202"/>
      <c r="D48" s="203" t="s">
        <v>128</v>
      </c>
      <c r="E48" s="223"/>
      <c r="F48" s="203" t="s">
        <v>129</v>
      </c>
      <c r="G48" s="224"/>
      <c r="H48" s="225" t="s">
        <v>130</v>
      </c>
      <c r="I48" s="225"/>
      <c r="J48" s="202"/>
      <c r="K48" s="245"/>
    </row>
    <row r="49" customHeight="1" spans="1:11">
      <c r="A49" s="204" t="s">
        <v>131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46"/>
    </row>
    <row r="50" customHeight="1" spans="1:11">
      <c r="A50" s="206"/>
      <c r="B50" s="207"/>
      <c r="C50" s="207"/>
      <c r="D50" s="207"/>
      <c r="E50" s="207"/>
      <c r="F50" s="207"/>
      <c r="G50" s="207"/>
      <c r="H50" s="207"/>
      <c r="I50" s="207"/>
      <c r="J50" s="207"/>
      <c r="K50" s="247"/>
    </row>
    <row r="51" customHeight="1" spans="1:11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48"/>
    </row>
    <row r="52" ht="21" customHeight="1" spans="1:11">
      <c r="A52" s="201" t="s">
        <v>126</v>
      </c>
      <c r="B52" s="202" t="s">
        <v>127</v>
      </c>
      <c r="C52" s="202"/>
      <c r="D52" s="203" t="s">
        <v>128</v>
      </c>
      <c r="E52" s="203"/>
      <c r="F52" s="203" t="s">
        <v>129</v>
      </c>
      <c r="G52" s="203"/>
      <c r="H52" s="225" t="s">
        <v>130</v>
      </c>
      <c r="I52" s="225"/>
      <c r="J52" s="249"/>
      <c r="K52" s="25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topLeftCell="A12" workbookViewId="0">
      <selection activeCell="A19" sqref="A19:K25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8.35" spans="1:11">
      <c r="A2" s="78" t="s">
        <v>54</v>
      </c>
      <c r="B2" s="79" t="s">
        <v>147</v>
      </c>
      <c r="C2" s="79"/>
      <c r="D2" s="80" t="s">
        <v>60</v>
      </c>
      <c r="E2" s="56" t="s">
        <v>148</v>
      </c>
      <c r="F2" s="56"/>
      <c r="G2" s="117" t="s">
        <v>149</v>
      </c>
      <c r="H2" s="118"/>
      <c r="I2" s="102" t="s">
        <v>56</v>
      </c>
      <c r="J2" s="132" t="s">
        <v>150</v>
      </c>
      <c r="K2" s="133"/>
    </row>
    <row r="3" spans="1:11">
      <c r="A3" s="81" t="s">
        <v>71</v>
      </c>
      <c r="B3" s="82">
        <v>7787</v>
      </c>
      <c r="C3" s="82"/>
      <c r="D3" s="83" t="s">
        <v>151</v>
      </c>
      <c r="E3" s="119">
        <v>44779</v>
      </c>
      <c r="F3" s="120"/>
      <c r="G3" s="120"/>
      <c r="H3" s="115" t="s">
        <v>152</v>
      </c>
      <c r="I3" s="115"/>
      <c r="J3" s="115"/>
      <c r="K3" s="134"/>
    </row>
    <row r="4" spans="1:11">
      <c r="A4" s="84" t="s">
        <v>68</v>
      </c>
      <c r="B4" s="85">
        <v>7</v>
      </c>
      <c r="C4" s="85">
        <v>6</v>
      </c>
      <c r="D4" s="86" t="s">
        <v>153</v>
      </c>
      <c r="E4" s="120" t="s">
        <v>154</v>
      </c>
      <c r="F4" s="120"/>
      <c r="G4" s="120"/>
      <c r="H4" s="86" t="s">
        <v>155</v>
      </c>
      <c r="I4" s="86"/>
      <c r="J4" s="95" t="s">
        <v>63</v>
      </c>
      <c r="K4" s="135" t="s">
        <v>64</v>
      </c>
    </row>
    <row r="5" spans="1:11">
      <c r="A5" s="84" t="s">
        <v>156</v>
      </c>
      <c r="B5" s="82">
        <v>1</v>
      </c>
      <c r="C5" s="82"/>
      <c r="D5" s="83"/>
      <c r="E5" s="83"/>
      <c r="F5" s="83"/>
      <c r="G5" s="83"/>
      <c r="H5" s="86" t="s">
        <v>157</v>
      </c>
      <c r="I5" s="86"/>
      <c r="J5" s="95" t="s">
        <v>63</v>
      </c>
      <c r="K5" s="135" t="s">
        <v>64</v>
      </c>
    </row>
    <row r="6" ht="40" customHeight="1" spans="1:11">
      <c r="A6" s="87" t="s">
        <v>158</v>
      </c>
      <c r="B6" s="88">
        <v>315</v>
      </c>
      <c r="C6" s="89"/>
      <c r="D6" s="90" t="s">
        <v>159</v>
      </c>
      <c r="E6" s="100">
        <v>7787</v>
      </c>
      <c r="F6" s="99"/>
      <c r="G6" s="90"/>
      <c r="H6" s="121" t="s">
        <v>160</v>
      </c>
      <c r="I6" s="121"/>
      <c r="J6" s="99" t="s">
        <v>63</v>
      </c>
      <c r="K6" s="136" t="s">
        <v>64</v>
      </c>
    </row>
    <row r="7" ht="18.35" spans="1:11">
      <c r="A7" s="91"/>
      <c r="B7" s="92"/>
      <c r="C7" s="92"/>
      <c r="D7" s="91"/>
      <c r="E7" s="92"/>
      <c r="F7" s="122"/>
      <c r="G7" s="91"/>
      <c r="H7" s="122"/>
      <c r="I7" s="92"/>
      <c r="J7" s="92"/>
      <c r="K7" s="92"/>
    </row>
    <row r="8" spans="1:11">
      <c r="A8" s="93" t="s">
        <v>161</v>
      </c>
      <c r="B8" s="94" t="s">
        <v>162</v>
      </c>
      <c r="C8" s="94" t="s">
        <v>163</v>
      </c>
      <c r="D8" s="94" t="s">
        <v>164</v>
      </c>
      <c r="E8" s="94" t="s">
        <v>165</v>
      </c>
      <c r="F8" s="94" t="s">
        <v>166</v>
      </c>
      <c r="G8" s="123"/>
      <c r="H8" s="124"/>
      <c r="I8" s="124"/>
      <c r="J8" s="124"/>
      <c r="K8" s="137"/>
    </row>
    <row r="9" spans="1:11">
      <c r="A9" s="84" t="s">
        <v>167</v>
      </c>
      <c r="B9" s="86"/>
      <c r="C9" s="95" t="s">
        <v>63</v>
      </c>
      <c r="D9" s="95" t="s">
        <v>64</v>
      </c>
      <c r="E9" s="83" t="s">
        <v>168</v>
      </c>
      <c r="F9" s="98" t="s">
        <v>169</v>
      </c>
      <c r="G9" s="125"/>
      <c r="H9" s="126"/>
      <c r="I9" s="126"/>
      <c r="J9" s="126"/>
      <c r="K9" s="138"/>
    </row>
    <row r="10" spans="1:11">
      <c r="A10" s="84" t="s">
        <v>170</v>
      </c>
      <c r="B10" s="86"/>
      <c r="C10" s="95" t="s">
        <v>63</v>
      </c>
      <c r="D10" s="95" t="s">
        <v>64</v>
      </c>
      <c r="E10" s="83" t="s">
        <v>171</v>
      </c>
      <c r="F10" s="98" t="s">
        <v>172</v>
      </c>
      <c r="G10" s="125" t="s">
        <v>173</v>
      </c>
      <c r="H10" s="126"/>
      <c r="I10" s="126"/>
      <c r="J10" s="126"/>
      <c r="K10" s="138"/>
    </row>
    <row r="11" spans="1:11">
      <c r="A11" s="96" t="s">
        <v>140</v>
      </c>
      <c r="B11" s="97"/>
      <c r="C11" s="97"/>
      <c r="D11" s="97"/>
      <c r="E11" s="97"/>
      <c r="F11" s="97"/>
      <c r="G11" s="97"/>
      <c r="H11" s="97"/>
      <c r="I11" s="97"/>
      <c r="J11" s="97"/>
      <c r="K11" s="139"/>
    </row>
    <row r="12" spans="1:11">
      <c r="A12" s="81" t="s">
        <v>83</v>
      </c>
      <c r="B12" s="95" t="s">
        <v>79</v>
      </c>
      <c r="C12" s="95" t="s">
        <v>80</v>
      </c>
      <c r="D12" s="98"/>
      <c r="E12" s="83" t="s">
        <v>81</v>
      </c>
      <c r="F12" s="95" t="s">
        <v>79</v>
      </c>
      <c r="G12" s="95" t="s">
        <v>80</v>
      </c>
      <c r="H12" s="95"/>
      <c r="I12" s="83" t="s">
        <v>174</v>
      </c>
      <c r="J12" s="95" t="s">
        <v>79</v>
      </c>
      <c r="K12" s="135" t="s">
        <v>80</v>
      </c>
    </row>
    <row r="13" spans="1:11">
      <c r="A13" s="81" t="s">
        <v>86</v>
      </c>
      <c r="B13" s="95" t="s">
        <v>79</v>
      </c>
      <c r="C13" s="95" t="s">
        <v>80</v>
      </c>
      <c r="D13" s="98"/>
      <c r="E13" s="83" t="s">
        <v>91</v>
      </c>
      <c r="F13" s="95" t="s">
        <v>79</v>
      </c>
      <c r="G13" s="95" t="s">
        <v>80</v>
      </c>
      <c r="H13" s="95"/>
      <c r="I13" s="83" t="s">
        <v>175</v>
      </c>
      <c r="J13" s="95" t="s">
        <v>79</v>
      </c>
      <c r="K13" s="135" t="s">
        <v>80</v>
      </c>
    </row>
    <row r="14" ht="18.35" spans="1:11">
      <c r="A14" s="87" t="s">
        <v>176</v>
      </c>
      <c r="B14" s="99" t="s">
        <v>79</v>
      </c>
      <c r="C14" s="99" t="s">
        <v>80</v>
      </c>
      <c r="D14" s="100"/>
      <c r="E14" s="90" t="s">
        <v>177</v>
      </c>
      <c r="F14" s="99" t="s">
        <v>79</v>
      </c>
      <c r="G14" s="99" t="s">
        <v>80</v>
      </c>
      <c r="H14" s="99"/>
      <c r="I14" s="90" t="s">
        <v>178</v>
      </c>
      <c r="J14" s="99" t="s">
        <v>79</v>
      </c>
      <c r="K14" s="136" t="s">
        <v>80</v>
      </c>
    </row>
    <row r="15" ht="18.35" spans="1:11">
      <c r="A15" s="91"/>
      <c r="B15" s="101"/>
      <c r="C15" s="101"/>
      <c r="D15" s="92"/>
      <c r="E15" s="91"/>
      <c r="F15" s="101"/>
      <c r="G15" s="101"/>
      <c r="H15" s="101"/>
      <c r="I15" s="91"/>
      <c r="J15" s="101"/>
      <c r="K15" s="101"/>
    </row>
    <row r="16" s="74" customFormat="1" spans="1:11">
      <c r="A16" s="78" t="s">
        <v>179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40"/>
    </row>
    <row r="17" spans="1:11">
      <c r="A17" s="84" t="s">
        <v>180</v>
      </c>
      <c r="B17" s="86"/>
      <c r="C17" s="86"/>
      <c r="D17" s="86"/>
      <c r="E17" s="86"/>
      <c r="F17" s="86"/>
      <c r="G17" s="86"/>
      <c r="H17" s="86"/>
      <c r="I17" s="86"/>
      <c r="J17" s="86"/>
      <c r="K17" s="141"/>
    </row>
    <row r="18" spans="1:11">
      <c r="A18" s="84" t="s">
        <v>181</v>
      </c>
      <c r="B18" s="86"/>
      <c r="C18" s="86"/>
      <c r="D18" s="86"/>
      <c r="E18" s="86"/>
      <c r="F18" s="86"/>
      <c r="G18" s="86"/>
      <c r="H18" s="86"/>
      <c r="I18" s="86"/>
      <c r="J18" s="86"/>
      <c r="K18" s="141"/>
    </row>
    <row r="19" spans="1:11">
      <c r="A19" s="103" t="s">
        <v>182</v>
      </c>
      <c r="B19" s="95"/>
      <c r="C19" s="95"/>
      <c r="D19" s="95"/>
      <c r="E19" s="95"/>
      <c r="F19" s="95"/>
      <c r="G19" s="95"/>
      <c r="H19" s="95"/>
      <c r="I19" s="95"/>
      <c r="J19" s="95"/>
      <c r="K19" s="135"/>
    </row>
    <row r="20" spans="1:11">
      <c r="A20" s="103" t="s">
        <v>183</v>
      </c>
      <c r="B20" s="95"/>
      <c r="C20" s="95"/>
      <c r="D20" s="95"/>
      <c r="E20" s="95"/>
      <c r="F20" s="95"/>
      <c r="G20" s="95"/>
      <c r="H20" s="95"/>
      <c r="I20" s="95"/>
      <c r="J20" s="95"/>
      <c r="K20" s="135"/>
    </row>
    <row r="21" spans="1:11">
      <c r="A21" s="103" t="s">
        <v>184</v>
      </c>
      <c r="B21" s="95"/>
      <c r="C21" s="95"/>
      <c r="D21" s="95"/>
      <c r="E21" s="95"/>
      <c r="F21" s="95"/>
      <c r="G21" s="95"/>
      <c r="H21" s="95"/>
      <c r="I21" s="95"/>
      <c r="J21" s="95"/>
      <c r="K21" s="135"/>
    </row>
    <row r="22" spans="1:11">
      <c r="A22" s="103" t="s">
        <v>185</v>
      </c>
      <c r="B22" s="95"/>
      <c r="C22" s="95"/>
      <c r="D22" s="95"/>
      <c r="E22" s="95"/>
      <c r="F22" s="95"/>
      <c r="G22" s="95"/>
      <c r="H22" s="95"/>
      <c r="I22" s="95"/>
      <c r="J22" s="95"/>
      <c r="K22" s="135"/>
    </row>
    <row r="23" spans="1:11">
      <c r="A23" s="103" t="s">
        <v>186</v>
      </c>
      <c r="B23" s="95"/>
      <c r="C23" s="95"/>
      <c r="D23" s="95"/>
      <c r="E23" s="95"/>
      <c r="F23" s="95"/>
      <c r="G23" s="95"/>
      <c r="H23" s="95"/>
      <c r="I23" s="95"/>
      <c r="J23" s="95"/>
      <c r="K23" s="135"/>
    </row>
    <row r="24" spans="1:11">
      <c r="A24" s="103" t="s">
        <v>187</v>
      </c>
      <c r="B24" s="95"/>
      <c r="C24" s="95"/>
      <c r="D24" s="95"/>
      <c r="E24" s="95"/>
      <c r="F24" s="95"/>
      <c r="G24" s="95"/>
      <c r="H24" s="95"/>
      <c r="I24" s="95"/>
      <c r="J24" s="95"/>
      <c r="K24" s="135"/>
    </row>
    <row r="25" spans="1:11">
      <c r="A25" s="103" t="s">
        <v>188</v>
      </c>
      <c r="B25" s="95"/>
      <c r="C25" s="95"/>
      <c r="D25" s="95"/>
      <c r="E25" s="95"/>
      <c r="F25" s="95"/>
      <c r="G25" s="95"/>
      <c r="H25" s="95"/>
      <c r="I25" s="95"/>
      <c r="J25" s="95"/>
      <c r="K25" s="135"/>
    </row>
    <row r="26" spans="1:11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42"/>
    </row>
    <row r="27" spans="1:11">
      <c r="A27" s="84" t="s">
        <v>117</v>
      </c>
      <c r="B27" s="86"/>
      <c r="C27" s="95" t="s">
        <v>63</v>
      </c>
      <c r="D27" s="95" t="s">
        <v>64</v>
      </c>
      <c r="E27" s="115"/>
      <c r="F27" s="115"/>
      <c r="G27" s="115"/>
      <c r="H27" s="115"/>
      <c r="I27" s="115"/>
      <c r="J27" s="115"/>
      <c r="K27" s="134"/>
    </row>
    <row r="28" ht="18.35" spans="1:11">
      <c r="A28" s="106" t="s">
        <v>189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43"/>
    </row>
    <row r="29" ht="18.35" spans="1:1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>
      <c r="A30" s="109" t="s">
        <v>190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44"/>
    </row>
    <row r="31" spans="1:11">
      <c r="A31" s="111" t="s">
        <v>191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45"/>
    </row>
    <row r="32" spans="1:11">
      <c r="A32" s="111" t="s">
        <v>192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45"/>
    </row>
    <row r="33" spans="1:11">
      <c r="A33" s="111" t="s">
        <v>193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45"/>
    </row>
    <row r="34" spans="1:11">
      <c r="A34" s="111" t="s">
        <v>194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45"/>
    </row>
    <row r="35" spans="1:11">
      <c r="A35" s="111" t="s">
        <v>195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45"/>
    </row>
    <row r="36" ht="23" customHeight="1" spans="1:11">
      <c r="A36" s="111"/>
      <c r="B36" s="112"/>
      <c r="C36" s="112"/>
      <c r="D36" s="112"/>
      <c r="E36" s="112"/>
      <c r="F36" s="112"/>
      <c r="G36" s="112"/>
      <c r="H36" s="112"/>
      <c r="I36" s="112"/>
      <c r="J36" s="112"/>
      <c r="K36" s="145"/>
    </row>
    <row r="37" ht="18.75" customHeight="1" spans="1:11">
      <c r="A37" s="113" t="s">
        <v>196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46"/>
    </row>
    <row r="38" s="75" customFormat="1" ht="18.75" customHeight="1" spans="1:11">
      <c r="A38" s="84" t="s">
        <v>197</v>
      </c>
      <c r="B38" s="86"/>
      <c r="C38" s="86"/>
      <c r="D38" s="115" t="s">
        <v>198</v>
      </c>
      <c r="E38" s="115"/>
      <c r="F38" s="127" t="s">
        <v>199</v>
      </c>
      <c r="G38" s="128"/>
      <c r="H38" s="86" t="s">
        <v>200</v>
      </c>
      <c r="I38" s="86"/>
      <c r="J38" s="86" t="s">
        <v>201</v>
      </c>
      <c r="K38" s="141"/>
    </row>
    <row r="39" ht="18.75" customHeight="1" spans="1:13">
      <c r="A39" s="84" t="s">
        <v>118</v>
      </c>
      <c r="B39" s="86"/>
      <c r="C39" s="86"/>
      <c r="D39" s="86"/>
      <c r="E39" s="86"/>
      <c r="F39" s="86"/>
      <c r="G39" s="86"/>
      <c r="H39" s="86"/>
      <c r="I39" s="86"/>
      <c r="J39" s="86"/>
      <c r="K39" s="141"/>
      <c r="M39" s="75"/>
    </row>
    <row r="40" ht="31" customHeight="1" spans="1:11">
      <c r="A40" s="84" t="s">
        <v>202</v>
      </c>
      <c r="B40" s="86"/>
      <c r="C40" s="86"/>
      <c r="D40" s="86"/>
      <c r="E40" s="86"/>
      <c r="F40" s="86"/>
      <c r="G40" s="86"/>
      <c r="H40" s="86"/>
      <c r="I40" s="86"/>
      <c r="J40" s="86"/>
      <c r="K40" s="141"/>
    </row>
    <row r="41" ht="18.75" customHeight="1" spans="1:11">
      <c r="A41" s="84"/>
      <c r="B41" s="86"/>
      <c r="C41" s="86"/>
      <c r="D41" s="86"/>
      <c r="E41" s="86"/>
      <c r="F41" s="86"/>
      <c r="G41" s="86"/>
      <c r="H41" s="86"/>
      <c r="I41" s="86"/>
      <c r="J41" s="86"/>
      <c r="K41" s="141"/>
    </row>
    <row r="42" ht="32" customHeight="1" spans="1:11">
      <c r="A42" s="87" t="s">
        <v>126</v>
      </c>
      <c r="B42" s="116" t="s">
        <v>203</v>
      </c>
      <c r="C42" s="116"/>
      <c r="D42" s="90" t="s">
        <v>204</v>
      </c>
      <c r="E42" s="129" t="s">
        <v>205</v>
      </c>
      <c r="F42" s="90" t="s">
        <v>129</v>
      </c>
      <c r="G42" s="130">
        <v>44785</v>
      </c>
      <c r="H42" s="131" t="s">
        <v>130</v>
      </c>
      <c r="I42" s="131"/>
      <c r="J42" s="116" t="s">
        <v>206</v>
      </c>
      <c r="K42" s="147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5"/>
  <sheetViews>
    <sheetView workbookViewId="0">
      <selection activeCell="B2" sqref="B2:C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 t="s">
        <v>148</v>
      </c>
      <c r="C2" s="56"/>
      <c r="D2" s="57" t="s">
        <v>65</v>
      </c>
      <c r="E2" s="56" t="s">
        <v>208</v>
      </c>
      <c r="F2" s="56"/>
      <c r="G2" s="56"/>
      <c r="H2" s="56"/>
      <c r="I2" s="67"/>
      <c r="J2" s="68"/>
      <c r="K2" s="69"/>
      <c r="L2" s="69"/>
      <c r="M2" s="69"/>
      <c r="N2" s="69"/>
      <c r="O2" s="73"/>
      <c r="P2" s="52"/>
      <c r="Q2" s="52"/>
      <c r="R2" s="52"/>
      <c r="S2" s="52"/>
      <c r="T2" s="52"/>
    </row>
    <row r="3" s="51" customFormat="1" customHeight="1" spans="1:20">
      <c r="A3" s="58"/>
      <c r="B3" s="59" t="s">
        <v>209</v>
      </c>
      <c r="C3" s="59"/>
      <c r="D3" s="59"/>
      <c r="E3" s="59"/>
      <c r="F3" s="59"/>
      <c r="G3" s="59"/>
      <c r="H3" s="59"/>
      <c r="I3" s="70"/>
      <c r="J3" s="59" t="s">
        <v>210</v>
      </c>
      <c r="K3" s="59"/>
      <c r="L3" s="59"/>
      <c r="M3" s="59"/>
      <c r="N3" s="59"/>
      <c r="O3" s="59"/>
      <c r="P3" s="52"/>
      <c r="Q3" s="52"/>
      <c r="R3" s="52"/>
      <c r="S3" s="52"/>
      <c r="T3" s="52"/>
    </row>
    <row r="4" s="51" customFormat="1" customHeight="1" spans="1:20">
      <c r="A4" s="58"/>
      <c r="B4" s="60"/>
      <c r="C4" s="60"/>
      <c r="D4" s="60"/>
      <c r="E4" s="60"/>
      <c r="F4" s="60"/>
      <c r="G4" s="60"/>
      <c r="H4" s="60"/>
      <c r="I4" s="70"/>
      <c r="J4" s="71" t="s">
        <v>211</v>
      </c>
      <c r="K4" s="71" t="s">
        <v>212</v>
      </c>
      <c r="L4" s="71" t="s">
        <v>213</v>
      </c>
      <c r="M4" s="71" t="s">
        <v>214</v>
      </c>
      <c r="N4" s="71" t="s">
        <v>215</v>
      </c>
      <c r="O4" s="71" t="s">
        <v>216</v>
      </c>
      <c r="P4" s="52"/>
      <c r="Q4" s="52"/>
      <c r="R4" s="52"/>
      <c r="S4" s="52"/>
      <c r="T4" s="52"/>
    </row>
    <row r="5" s="51" customFormat="1" customHeight="1" spans="1:20">
      <c r="A5" s="58"/>
      <c r="B5" s="61" t="s">
        <v>106</v>
      </c>
      <c r="C5" s="61" t="s">
        <v>107</v>
      </c>
      <c r="D5" s="61" t="s">
        <v>108</v>
      </c>
      <c r="E5" s="61" t="s">
        <v>109</v>
      </c>
      <c r="F5" s="61" t="s">
        <v>110</v>
      </c>
      <c r="G5" s="61" t="s">
        <v>111</v>
      </c>
      <c r="H5" s="61" t="s">
        <v>217</v>
      </c>
      <c r="I5" s="70"/>
      <c r="J5" s="59" t="s">
        <v>106</v>
      </c>
      <c r="K5" s="59" t="s">
        <v>107</v>
      </c>
      <c r="L5" s="59" t="s">
        <v>108</v>
      </c>
      <c r="M5" s="59" t="s">
        <v>109</v>
      </c>
      <c r="N5" s="59" t="s">
        <v>110</v>
      </c>
      <c r="O5" s="59" t="s">
        <v>111</v>
      </c>
      <c r="P5" s="52"/>
      <c r="Q5" s="52"/>
      <c r="R5" s="52"/>
      <c r="S5" s="52"/>
      <c r="T5" s="52"/>
    </row>
    <row r="6" s="51" customFormat="1" customHeight="1" spans="1:20">
      <c r="A6" s="61" t="s">
        <v>218</v>
      </c>
      <c r="B6" s="61">
        <f>C6-1</f>
        <v>73</v>
      </c>
      <c r="C6" s="61">
        <f>D6-2</f>
        <v>74</v>
      </c>
      <c r="D6" s="61">
        <v>76</v>
      </c>
      <c r="E6" s="61">
        <f>D6+2</f>
        <v>78</v>
      </c>
      <c r="F6" s="61">
        <f>E6+2</f>
        <v>80</v>
      </c>
      <c r="G6" s="61">
        <f>F6+1</f>
        <v>81</v>
      </c>
      <c r="H6" s="61">
        <f>G6+1</f>
        <v>82</v>
      </c>
      <c r="I6" s="70"/>
      <c r="J6" s="72" t="s">
        <v>219</v>
      </c>
      <c r="K6" s="72" t="s">
        <v>220</v>
      </c>
      <c r="L6" s="72" t="s">
        <v>221</v>
      </c>
      <c r="M6" s="72" t="s">
        <v>222</v>
      </c>
      <c r="N6" s="72" t="s">
        <v>221</v>
      </c>
      <c r="O6" s="72" t="s">
        <v>221</v>
      </c>
      <c r="P6" s="52"/>
      <c r="Q6" s="52"/>
      <c r="R6" s="52"/>
      <c r="S6" s="52"/>
      <c r="T6" s="52"/>
    </row>
    <row r="7" s="51" customFormat="1" customHeight="1" spans="1:20">
      <c r="A7" s="62" t="s">
        <v>223</v>
      </c>
      <c r="B7" s="61">
        <f t="shared" ref="B7:B9" si="0">C7-4</f>
        <v>114</v>
      </c>
      <c r="C7" s="61">
        <f t="shared" ref="C7:C9" si="1">D7-4</f>
        <v>118</v>
      </c>
      <c r="D7" s="61">
        <v>122</v>
      </c>
      <c r="E7" s="61">
        <f t="shared" ref="E7:E9" si="2">D7+4</f>
        <v>126</v>
      </c>
      <c r="F7" s="61">
        <f>E7+4</f>
        <v>130</v>
      </c>
      <c r="G7" s="61">
        <f t="shared" ref="G7:G9" si="3">F7+6</f>
        <v>136</v>
      </c>
      <c r="H7" s="61">
        <f>G7+6</f>
        <v>142</v>
      </c>
      <c r="I7" s="70"/>
      <c r="J7" s="72" t="s">
        <v>220</v>
      </c>
      <c r="K7" s="72" t="s">
        <v>224</v>
      </c>
      <c r="L7" s="72" t="s">
        <v>222</v>
      </c>
      <c r="M7" s="72" t="s">
        <v>220</v>
      </c>
      <c r="N7" s="72" t="s">
        <v>220</v>
      </c>
      <c r="O7" s="72" t="s">
        <v>225</v>
      </c>
      <c r="P7" s="52"/>
      <c r="Q7" s="52"/>
      <c r="R7" s="52"/>
      <c r="S7" s="52"/>
      <c r="T7" s="52"/>
    </row>
    <row r="8" s="51" customFormat="1" customHeight="1" spans="1:20">
      <c r="A8" s="61" t="s">
        <v>226</v>
      </c>
      <c r="B8" s="61">
        <f t="shared" si="0"/>
        <v>108</v>
      </c>
      <c r="C8" s="61">
        <f t="shared" si="1"/>
        <v>112</v>
      </c>
      <c r="D8" s="61">
        <v>116</v>
      </c>
      <c r="E8" s="61">
        <f t="shared" si="2"/>
        <v>120</v>
      </c>
      <c r="F8" s="61">
        <f>E8+5</f>
        <v>125</v>
      </c>
      <c r="G8" s="61">
        <f t="shared" si="3"/>
        <v>131</v>
      </c>
      <c r="H8" s="61">
        <f>G8+7</f>
        <v>138</v>
      </c>
      <c r="I8" s="70"/>
      <c r="J8" s="72" t="s">
        <v>224</v>
      </c>
      <c r="K8" s="72" t="s">
        <v>222</v>
      </c>
      <c r="L8" s="72" t="s">
        <v>224</v>
      </c>
      <c r="M8" s="72" t="s">
        <v>224</v>
      </c>
      <c r="N8" s="72" t="s">
        <v>227</v>
      </c>
      <c r="O8" s="72" t="s">
        <v>227</v>
      </c>
      <c r="P8" s="52"/>
      <c r="Q8" s="52"/>
      <c r="R8" s="52"/>
      <c r="S8" s="52"/>
      <c r="T8" s="52"/>
    </row>
    <row r="9" s="51" customFormat="1" customHeight="1" spans="1:20">
      <c r="A9" s="61" t="s">
        <v>228</v>
      </c>
      <c r="B9" s="61">
        <f t="shared" si="0"/>
        <v>110</v>
      </c>
      <c r="C9" s="61">
        <f t="shared" si="1"/>
        <v>114</v>
      </c>
      <c r="D9" s="61">
        <v>118</v>
      </c>
      <c r="E9" s="61">
        <f t="shared" si="2"/>
        <v>122</v>
      </c>
      <c r="F9" s="61">
        <f>E9+5</f>
        <v>127</v>
      </c>
      <c r="G9" s="61">
        <f t="shared" si="3"/>
        <v>133</v>
      </c>
      <c r="H9" s="61">
        <f>G9+7</f>
        <v>140</v>
      </c>
      <c r="I9" s="70"/>
      <c r="J9" s="72" t="s">
        <v>220</v>
      </c>
      <c r="K9" s="72" t="s">
        <v>229</v>
      </c>
      <c r="L9" s="72" t="s">
        <v>220</v>
      </c>
      <c r="M9" s="72" t="s">
        <v>230</v>
      </c>
      <c r="N9" s="72" t="s">
        <v>220</v>
      </c>
      <c r="O9" s="72" t="s">
        <v>220</v>
      </c>
      <c r="P9" s="52"/>
      <c r="Q9" s="52"/>
      <c r="R9" s="52"/>
      <c r="S9" s="52"/>
      <c r="T9" s="52"/>
    </row>
    <row r="10" s="51" customFormat="1" customHeight="1" spans="1:20">
      <c r="A10" s="61" t="s">
        <v>231</v>
      </c>
      <c r="B10" s="61">
        <f>C10-1</f>
        <v>55</v>
      </c>
      <c r="C10" s="61">
        <f>D10-1</f>
        <v>56</v>
      </c>
      <c r="D10" s="61">
        <v>57</v>
      </c>
      <c r="E10" s="61">
        <f>D10+1</f>
        <v>58</v>
      </c>
      <c r="F10" s="61">
        <f>E10+1</f>
        <v>59</v>
      </c>
      <c r="G10" s="61">
        <f>F10+1.5</f>
        <v>60.5</v>
      </c>
      <c r="H10" s="61">
        <f>G10+1.5</f>
        <v>62</v>
      </c>
      <c r="I10" s="70"/>
      <c r="J10" s="72" t="s">
        <v>232</v>
      </c>
      <c r="K10" s="72" t="s">
        <v>233</v>
      </c>
      <c r="L10" s="72" t="s">
        <v>234</v>
      </c>
      <c r="M10" s="72" t="s">
        <v>232</v>
      </c>
      <c r="N10" s="72" t="s">
        <v>234</v>
      </c>
      <c r="O10" s="72" t="s">
        <v>235</v>
      </c>
      <c r="P10" s="52"/>
      <c r="Q10" s="52"/>
      <c r="R10" s="52"/>
      <c r="S10" s="52"/>
      <c r="T10" s="52"/>
    </row>
    <row r="11" s="51" customFormat="1" customHeight="1" spans="1:20">
      <c r="A11" s="61" t="s">
        <v>236</v>
      </c>
      <c r="B11" s="61">
        <f>C11-1.2</f>
        <v>48.6</v>
      </c>
      <c r="C11" s="61">
        <f>D11-1.2</f>
        <v>49.8</v>
      </c>
      <c r="D11" s="61">
        <v>51</v>
      </c>
      <c r="E11" s="61">
        <f>D11+1.2</f>
        <v>52.2</v>
      </c>
      <c r="F11" s="61">
        <f>E11+1.2</f>
        <v>53.4</v>
      </c>
      <c r="G11" s="61">
        <f>F11+1.4</f>
        <v>54.8</v>
      </c>
      <c r="H11" s="61">
        <f>G11+1.4</f>
        <v>56.2</v>
      </c>
      <c r="I11" s="70"/>
      <c r="J11" s="72" t="s">
        <v>237</v>
      </c>
      <c r="K11" s="72" t="s">
        <v>238</v>
      </c>
      <c r="L11" s="72" t="s">
        <v>234</v>
      </c>
      <c r="M11" s="72" t="s">
        <v>239</v>
      </c>
      <c r="N11" s="72" t="s">
        <v>240</v>
      </c>
      <c r="O11" s="72" t="s">
        <v>240</v>
      </c>
      <c r="P11" s="52"/>
      <c r="Q11" s="52"/>
      <c r="R11" s="52"/>
      <c r="S11" s="52"/>
      <c r="T11" s="52"/>
    </row>
    <row r="12" s="51" customFormat="1" customHeight="1" spans="1:20">
      <c r="A12" s="63" t="s">
        <v>241</v>
      </c>
      <c r="B12" s="63">
        <f>C12-0.6</f>
        <v>63.2</v>
      </c>
      <c r="C12" s="63">
        <f>D12-1.2</f>
        <v>63.8</v>
      </c>
      <c r="D12" s="63">
        <v>65</v>
      </c>
      <c r="E12" s="63">
        <f>D12+1.2</f>
        <v>66.2</v>
      </c>
      <c r="F12" s="63">
        <f>E12+1.2</f>
        <v>67.4</v>
      </c>
      <c r="G12" s="63">
        <f>F12+0.6</f>
        <v>68</v>
      </c>
      <c r="H12" s="63">
        <f>G12+0.6</f>
        <v>68.6</v>
      </c>
      <c r="I12" s="70"/>
      <c r="J12" s="72" t="s">
        <v>229</v>
      </c>
      <c r="K12" s="72" t="s">
        <v>242</v>
      </c>
      <c r="L12" s="72" t="s">
        <v>229</v>
      </c>
      <c r="M12" s="72" t="s">
        <v>229</v>
      </c>
      <c r="N12" s="72" t="s">
        <v>229</v>
      </c>
      <c r="O12" s="72" t="s">
        <v>229</v>
      </c>
      <c r="P12" s="52"/>
      <c r="Q12" s="52"/>
      <c r="R12" s="52"/>
      <c r="S12" s="52"/>
      <c r="T12" s="52"/>
    </row>
    <row r="13" s="51" customFormat="1" customHeight="1" spans="1:20">
      <c r="A13" s="61" t="s">
        <v>243</v>
      </c>
      <c r="B13" s="61">
        <f>C13-0.8</f>
        <v>23.4</v>
      </c>
      <c r="C13" s="61">
        <f>D13-0.8</f>
        <v>24.2</v>
      </c>
      <c r="D13" s="61">
        <v>25</v>
      </c>
      <c r="E13" s="61">
        <f>D13+0.8</f>
        <v>25.8</v>
      </c>
      <c r="F13" s="61">
        <f>E13+0.8</f>
        <v>26.6</v>
      </c>
      <c r="G13" s="61">
        <f>F13+1.3</f>
        <v>27.9</v>
      </c>
      <c r="H13" s="61">
        <f>G13+1.3</f>
        <v>29.2</v>
      </c>
      <c r="I13" s="70"/>
      <c r="J13" s="72" t="s">
        <v>244</v>
      </c>
      <c r="K13" s="72" t="s">
        <v>233</v>
      </c>
      <c r="L13" s="72" t="s">
        <v>245</v>
      </c>
      <c r="M13" s="72" t="s">
        <v>233</v>
      </c>
      <c r="N13" s="72" t="s">
        <v>245</v>
      </c>
      <c r="O13" s="72" t="s">
        <v>233</v>
      </c>
      <c r="P13" s="52"/>
      <c r="Q13" s="52"/>
      <c r="R13" s="52"/>
      <c r="S13" s="52"/>
      <c r="T13" s="52"/>
    </row>
    <row r="14" s="51" customFormat="1" customHeight="1" spans="1:20">
      <c r="A14" s="61" t="s">
        <v>246</v>
      </c>
      <c r="B14" s="61">
        <f>C14-0.5</f>
        <v>36</v>
      </c>
      <c r="C14" s="61">
        <f>D14-0.5</f>
        <v>36.5</v>
      </c>
      <c r="D14" s="61">
        <v>37</v>
      </c>
      <c r="E14" s="61">
        <f t="shared" ref="E14:G14" si="4">D14+0.5</f>
        <v>37.5</v>
      </c>
      <c r="F14" s="61">
        <f t="shared" si="4"/>
        <v>38</v>
      </c>
      <c r="G14" s="61">
        <f t="shared" si="4"/>
        <v>38.5</v>
      </c>
      <c r="H14" s="61">
        <f>G14</f>
        <v>38.5</v>
      </c>
      <c r="I14" s="70"/>
      <c r="J14" s="72" t="s">
        <v>227</v>
      </c>
      <c r="K14" s="72" t="s">
        <v>230</v>
      </c>
      <c r="L14" s="72" t="s">
        <v>227</v>
      </c>
      <c r="M14" s="72" t="s">
        <v>234</v>
      </c>
      <c r="N14" s="72" t="s">
        <v>234</v>
      </c>
      <c r="O14" s="72" t="s">
        <v>234</v>
      </c>
      <c r="P14" s="52"/>
      <c r="Q14" s="52"/>
      <c r="R14" s="52"/>
      <c r="S14" s="52"/>
      <c r="T14" s="52"/>
    </row>
    <row r="15" s="51" customFormat="1" customHeight="1" spans="1:20">
      <c r="A15" s="61" t="s">
        <v>247</v>
      </c>
      <c r="B15" s="61">
        <f>C15-0.5</f>
        <v>26</v>
      </c>
      <c r="C15" s="61">
        <f>D15-0.5</f>
        <v>26.5</v>
      </c>
      <c r="D15" s="61">
        <v>27</v>
      </c>
      <c r="E15" s="61">
        <f t="shared" ref="E15:G15" si="5">D15+0.5</f>
        <v>27.5</v>
      </c>
      <c r="F15" s="61">
        <f t="shared" si="5"/>
        <v>28</v>
      </c>
      <c r="G15" s="61">
        <f t="shared" si="5"/>
        <v>28.5</v>
      </c>
      <c r="H15" s="61">
        <f>G15</f>
        <v>28.5</v>
      </c>
      <c r="I15" s="70"/>
      <c r="J15" s="72" t="s">
        <v>248</v>
      </c>
      <c r="K15" s="72" t="s">
        <v>229</v>
      </c>
      <c r="L15" s="72" t="s">
        <v>227</v>
      </c>
      <c r="M15" s="72" t="s">
        <v>248</v>
      </c>
      <c r="N15" s="72" t="s">
        <v>249</v>
      </c>
      <c r="O15" s="72" t="s">
        <v>249</v>
      </c>
      <c r="P15" s="52"/>
      <c r="Q15" s="52"/>
      <c r="R15" s="52"/>
      <c r="S15" s="52"/>
      <c r="T15" s="52"/>
    </row>
    <row r="16" s="51" customFormat="1" customHeight="1" spans="1:20">
      <c r="A16" s="64" t="s">
        <v>250</v>
      </c>
      <c r="B16" s="65"/>
      <c r="C16" s="65"/>
      <c r="D16" s="65"/>
      <c r="E16" s="65"/>
      <c r="F16" s="65"/>
      <c r="G16" s="65"/>
      <c r="H16" s="66"/>
      <c r="I16" s="70"/>
      <c r="J16" s="72"/>
      <c r="K16" s="72"/>
      <c r="L16" s="72"/>
      <c r="M16" s="72"/>
      <c r="N16" s="72"/>
      <c r="O16" s="72"/>
      <c r="P16" s="52"/>
      <c r="Q16" s="52"/>
      <c r="R16" s="52"/>
      <c r="S16" s="52"/>
      <c r="T16" s="52"/>
    </row>
    <row r="17" s="51" customFormat="1" customHeight="1" spans="1:20">
      <c r="A17" s="61" t="s">
        <v>218</v>
      </c>
      <c r="B17" s="61">
        <f>C17-1</f>
        <v>68</v>
      </c>
      <c r="C17" s="61">
        <f>D17-2</f>
        <v>69</v>
      </c>
      <c r="D17" s="61">
        <v>71</v>
      </c>
      <c r="E17" s="61">
        <f>D17+2</f>
        <v>73</v>
      </c>
      <c r="F17" s="61">
        <f>E17+2</f>
        <v>75</v>
      </c>
      <c r="G17" s="61">
        <f>F17+1</f>
        <v>76</v>
      </c>
      <c r="H17" s="61">
        <f>G17+1</f>
        <v>77</v>
      </c>
      <c r="I17" s="70"/>
      <c r="J17" s="72" t="s">
        <v>220</v>
      </c>
      <c r="K17" s="72" t="s">
        <v>224</v>
      </c>
      <c r="L17" s="72" t="s">
        <v>222</v>
      </c>
      <c r="M17" s="72" t="s">
        <v>220</v>
      </c>
      <c r="N17" s="72" t="s">
        <v>220</v>
      </c>
      <c r="O17" s="72" t="s">
        <v>220</v>
      </c>
      <c r="P17" s="52"/>
      <c r="Q17" s="52"/>
      <c r="R17" s="52"/>
      <c r="S17" s="52"/>
      <c r="T17" s="52"/>
    </row>
    <row r="18" s="51" customFormat="1" customHeight="1" spans="1:20">
      <c r="A18" s="61" t="s">
        <v>223</v>
      </c>
      <c r="B18" s="61">
        <f t="shared" ref="B18:B20" si="6">C18-4</f>
        <v>104</v>
      </c>
      <c r="C18" s="61">
        <f t="shared" ref="C18:C20" si="7">D18-4</f>
        <v>108</v>
      </c>
      <c r="D18" s="61">
        <v>112</v>
      </c>
      <c r="E18" s="61">
        <f t="shared" ref="E18:E20" si="8">D18+4</f>
        <v>116</v>
      </c>
      <c r="F18" s="61">
        <f>E18+4</f>
        <v>120</v>
      </c>
      <c r="G18" s="61">
        <f t="shared" ref="G18:G20" si="9">F18+6</f>
        <v>126</v>
      </c>
      <c r="H18" s="61">
        <f>G18+6</f>
        <v>132</v>
      </c>
      <c r="I18" s="70"/>
      <c r="J18" s="72" t="s">
        <v>224</v>
      </c>
      <c r="K18" s="72" t="s">
        <v>222</v>
      </c>
      <c r="L18" s="72" t="s">
        <v>224</v>
      </c>
      <c r="M18" s="72" t="s">
        <v>224</v>
      </c>
      <c r="N18" s="72" t="s">
        <v>227</v>
      </c>
      <c r="O18" s="72" t="s">
        <v>227</v>
      </c>
      <c r="P18" s="52"/>
      <c r="Q18" s="52"/>
      <c r="R18" s="52"/>
      <c r="S18" s="52"/>
      <c r="T18" s="52"/>
    </row>
    <row r="19" s="51" customFormat="1" customHeight="1" spans="1:20">
      <c r="A19" s="61" t="s">
        <v>226</v>
      </c>
      <c r="B19" s="61">
        <f t="shared" si="6"/>
        <v>98</v>
      </c>
      <c r="C19" s="61">
        <f t="shared" si="7"/>
        <v>102</v>
      </c>
      <c r="D19" s="61">
        <v>106</v>
      </c>
      <c r="E19" s="61">
        <f t="shared" si="8"/>
        <v>110</v>
      </c>
      <c r="F19" s="61">
        <f>E19+5</f>
        <v>115</v>
      </c>
      <c r="G19" s="61">
        <f t="shared" si="9"/>
        <v>121</v>
      </c>
      <c r="H19" s="61">
        <f>G19+7</f>
        <v>128</v>
      </c>
      <c r="I19" s="70"/>
      <c r="J19" s="72" t="s">
        <v>222</v>
      </c>
      <c r="K19" s="72" t="s">
        <v>229</v>
      </c>
      <c r="L19" s="72" t="s">
        <v>220</v>
      </c>
      <c r="M19" s="72" t="s">
        <v>230</v>
      </c>
      <c r="N19" s="72" t="s">
        <v>220</v>
      </c>
      <c r="O19" s="72" t="s">
        <v>220</v>
      </c>
      <c r="P19" s="52"/>
      <c r="Q19" s="52"/>
      <c r="R19" s="52"/>
      <c r="S19" s="52"/>
      <c r="T19" s="52"/>
    </row>
    <row r="20" s="51" customFormat="1" customHeight="1" spans="1:20">
      <c r="A20" s="61" t="s">
        <v>228</v>
      </c>
      <c r="B20" s="61">
        <f t="shared" si="6"/>
        <v>98</v>
      </c>
      <c r="C20" s="61">
        <f t="shared" si="7"/>
        <v>102</v>
      </c>
      <c r="D20" s="61">
        <v>106</v>
      </c>
      <c r="E20" s="61">
        <f t="shared" si="8"/>
        <v>110</v>
      </c>
      <c r="F20" s="61">
        <f>E20+5</f>
        <v>115</v>
      </c>
      <c r="G20" s="61">
        <f t="shared" si="9"/>
        <v>121</v>
      </c>
      <c r="H20" s="61">
        <f>G20+7</f>
        <v>128</v>
      </c>
      <c r="I20" s="70"/>
      <c r="J20" s="72" t="s">
        <v>233</v>
      </c>
      <c r="K20" s="72" t="s">
        <v>229</v>
      </c>
      <c r="L20" s="72" t="s">
        <v>251</v>
      </c>
      <c r="M20" s="72" t="s">
        <v>233</v>
      </c>
      <c r="N20" s="72" t="s">
        <v>245</v>
      </c>
      <c r="O20" s="72" t="s">
        <v>245</v>
      </c>
      <c r="P20" s="52"/>
      <c r="Q20" s="52"/>
      <c r="R20" s="52"/>
      <c r="S20" s="52"/>
      <c r="T20" s="52"/>
    </row>
    <row r="21" s="51" customFormat="1" customHeight="1" spans="1:20">
      <c r="A21" s="61" t="s">
        <v>231</v>
      </c>
      <c r="B21" s="61">
        <f>C21-1</f>
        <v>49</v>
      </c>
      <c r="C21" s="61">
        <f>D21-1</f>
        <v>50</v>
      </c>
      <c r="D21" s="61">
        <v>51</v>
      </c>
      <c r="E21" s="61">
        <f>D21+1</f>
        <v>52</v>
      </c>
      <c r="F21" s="61">
        <f>E21+1</f>
        <v>53</v>
      </c>
      <c r="G21" s="61">
        <f>F21+1.5</f>
        <v>54.5</v>
      </c>
      <c r="H21" s="61">
        <f>G21+1.5</f>
        <v>56</v>
      </c>
      <c r="I21" s="70"/>
      <c r="J21" s="72" t="s">
        <v>232</v>
      </c>
      <c r="K21" s="72" t="s">
        <v>233</v>
      </c>
      <c r="L21" s="72" t="s">
        <v>234</v>
      </c>
      <c r="M21" s="72" t="s">
        <v>232</v>
      </c>
      <c r="N21" s="72" t="s">
        <v>234</v>
      </c>
      <c r="O21" s="72" t="s">
        <v>234</v>
      </c>
      <c r="P21" s="52"/>
      <c r="Q21" s="52"/>
      <c r="R21" s="52"/>
      <c r="S21" s="52"/>
      <c r="T21" s="52"/>
    </row>
    <row r="22" s="51" customFormat="1" customHeight="1" spans="1:20">
      <c r="A22" s="61" t="s">
        <v>236</v>
      </c>
      <c r="B22" s="61">
        <f>C22-1.2</f>
        <v>44.6</v>
      </c>
      <c r="C22" s="61">
        <f>D22-1.2</f>
        <v>45.8</v>
      </c>
      <c r="D22" s="61">
        <v>47</v>
      </c>
      <c r="E22" s="61">
        <f>D22+1.2</f>
        <v>48.2</v>
      </c>
      <c r="F22" s="61">
        <f>E22+1.2</f>
        <v>49.4</v>
      </c>
      <c r="G22" s="61">
        <f>F22+1.4</f>
        <v>50.8</v>
      </c>
      <c r="H22" s="61">
        <f>G22+1.4</f>
        <v>52.2</v>
      </c>
      <c r="I22" s="70"/>
      <c r="J22" s="72" t="s">
        <v>237</v>
      </c>
      <c r="K22" s="72" t="s">
        <v>238</v>
      </c>
      <c r="L22" s="72" t="s">
        <v>234</v>
      </c>
      <c r="M22" s="72" t="s">
        <v>239</v>
      </c>
      <c r="N22" s="72" t="s">
        <v>240</v>
      </c>
      <c r="O22" s="72" t="s">
        <v>240</v>
      </c>
      <c r="P22" s="52"/>
      <c r="Q22" s="52"/>
      <c r="R22" s="52"/>
      <c r="S22" s="52"/>
      <c r="T22" s="52"/>
    </row>
    <row r="23" s="51" customFormat="1" customHeight="1" spans="1:20">
      <c r="A23" s="61" t="s">
        <v>252</v>
      </c>
      <c r="B23" s="61">
        <f>C23-0.6</f>
        <v>60.2</v>
      </c>
      <c r="C23" s="61">
        <f>D23-1.2</f>
        <v>60.8</v>
      </c>
      <c r="D23" s="61">
        <v>62</v>
      </c>
      <c r="E23" s="61">
        <f>D23+1.2</f>
        <v>63.2</v>
      </c>
      <c r="F23" s="61">
        <f>E23+1.2</f>
        <v>64.4</v>
      </c>
      <c r="G23" s="61">
        <f>F23+0.6</f>
        <v>65</v>
      </c>
      <c r="H23" s="61">
        <f>G23+0.6</f>
        <v>65.6</v>
      </c>
      <c r="I23" s="70"/>
      <c r="J23" s="72" t="s">
        <v>229</v>
      </c>
      <c r="K23" s="72" t="s">
        <v>242</v>
      </c>
      <c r="L23" s="72" t="s">
        <v>229</v>
      </c>
      <c r="M23" s="72" t="s">
        <v>229</v>
      </c>
      <c r="N23" s="72" t="s">
        <v>229</v>
      </c>
      <c r="O23" s="72" t="s">
        <v>229</v>
      </c>
      <c r="P23" s="52"/>
      <c r="Q23" s="52"/>
      <c r="R23" s="52"/>
      <c r="S23" s="52"/>
      <c r="T23" s="52"/>
    </row>
    <row r="24" s="51" customFormat="1" customHeight="1" spans="1:20">
      <c r="A24" s="61" t="s">
        <v>243</v>
      </c>
      <c r="B24" s="61">
        <f>C24-0.8</f>
        <v>20.4</v>
      </c>
      <c r="C24" s="61">
        <f>D24-0.8</f>
        <v>21.2</v>
      </c>
      <c r="D24" s="61">
        <v>22</v>
      </c>
      <c r="E24" s="61">
        <f>D24+0.8</f>
        <v>22.8</v>
      </c>
      <c r="F24" s="61">
        <f>E24+0.8</f>
        <v>23.6</v>
      </c>
      <c r="G24" s="61">
        <f>F24+1.3</f>
        <v>24.9</v>
      </c>
      <c r="H24" s="61">
        <f>G24+1.3</f>
        <v>26.2</v>
      </c>
      <c r="I24" s="70"/>
      <c r="J24" s="72" t="s">
        <v>253</v>
      </c>
      <c r="K24" s="72" t="s">
        <v>254</v>
      </c>
      <c r="L24" s="72" t="s">
        <v>245</v>
      </c>
      <c r="M24" s="72" t="s">
        <v>233</v>
      </c>
      <c r="N24" s="72" t="s">
        <v>229</v>
      </c>
      <c r="O24" s="72" t="s">
        <v>229</v>
      </c>
      <c r="P24" s="52"/>
      <c r="Q24" s="52"/>
      <c r="R24" s="52"/>
      <c r="S24" s="52"/>
      <c r="T24" s="52"/>
    </row>
    <row r="25" s="51" customFormat="1" customHeight="1" spans="1:20">
      <c r="A25" s="62" t="s">
        <v>255</v>
      </c>
      <c r="B25" s="61">
        <f>C25-0.5</f>
        <v>10</v>
      </c>
      <c r="C25" s="61">
        <f>D25-0.5</f>
        <v>10.5</v>
      </c>
      <c r="D25" s="61">
        <v>11</v>
      </c>
      <c r="E25" s="61">
        <f>D25+0.5</f>
        <v>11.5</v>
      </c>
      <c r="F25" s="61">
        <f>E25+0.5</f>
        <v>12</v>
      </c>
      <c r="G25" s="61">
        <f>F25+0.7</f>
        <v>12.7</v>
      </c>
      <c r="H25" s="61">
        <f>G25+0.7</f>
        <v>13.4</v>
      </c>
      <c r="I25" s="70"/>
      <c r="J25" s="72" t="s">
        <v>254</v>
      </c>
      <c r="K25" s="72" t="s">
        <v>254</v>
      </c>
      <c r="L25" s="72" t="s">
        <v>245</v>
      </c>
      <c r="M25" s="72" t="s">
        <v>233</v>
      </c>
      <c r="N25" s="72" t="s">
        <v>229</v>
      </c>
      <c r="O25" s="72" t="s">
        <v>229</v>
      </c>
      <c r="P25" s="52"/>
      <c r="Q25" s="52"/>
      <c r="R25" s="52"/>
      <c r="S25" s="52"/>
      <c r="T25" s="52"/>
    </row>
  </sheetData>
  <mergeCells count="9">
    <mergeCell ref="A1:O1"/>
    <mergeCell ref="B2:C2"/>
    <mergeCell ref="E2:H2"/>
    <mergeCell ref="K2:O2"/>
    <mergeCell ref="B3:H3"/>
    <mergeCell ref="J3:O3"/>
    <mergeCell ref="A16:H16"/>
    <mergeCell ref="A3:A5"/>
    <mergeCell ref="I2:I2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4" t="s">
        <v>270</v>
      </c>
      <c r="O2" s="49" t="s">
        <v>271</v>
      </c>
      <c r="P2" s="4" t="s">
        <v>272</v>
      </c>
      <c r="Q2" s="4" t="s">
        <v>273</v>
      </c>
      <c r="R2" s="5" t="s">
        <v>274</v>
      </c>
      <c r="S2" s="5" t="s">
        <v>275</v>
      </c>
      <c r="T2" s="5" t="s">
        <v>276</v>
      </c>
      <c r="U2" s="5" t="s">
        <v>277</v>
      </c>
      <c r="V2" s="5" t="s">
        <v>278</v>
      </c>
      <c r="W2" s="5" t="s">
        <v>279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4" t="s">
        <v>280</v>
      </c>
      <c r="O3" s="35" t="s">
        <v>280</v>
      </c>
      <c r="P3" s="4" t="s">
        <v>280</v>
      </c>
      <c r="Q3" s="4" t="s">
        <v>280</v>
      </c>
      <c r="R3" s="4" t="s">
        <v>280</v>
      </c>
      <c r="S3" s="4" t="s">
        <v>280</v>
      </c>
      <c r="T3" s="4" t="s">
        <v>280</v>
      </c>
      <c r="U3" s="4" t="s">
        <v>280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281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282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283</v>
      </c>
    </row>
    <row r="15" spans="1:23">
      <c r="A15" s="12" t="s">
        <v>284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286</v>
      </c>
      <c r="H2" s="4"/>
      <c r="I2" s="4" t="s">
        <v>287</v>
      </c>
      <c r="J2" s="4"/>
      <c r="K2" s="14" t="s">
        <v>288</v>
      </c>
      <c r="L2" s="40" t="s">
        <v>289</v>
      </c>
      <c r="M2" s="18" t="s">
        <v>290</v>
      </c>
    </row>
    <row r="3" s="1" customFormat="1" ht="14.4" spans="1:13">
      <c r="A3" s="4"/>
      <c r="B3" s="6"/>
      <c r="C3" s="6"/>
      <c r="D3" s="6"/>
      <c r="E3" s="6"/>
      <c r="F3" s="6"/>
      <c r="G3" s="4" t="s">
        <v>291</v>
      </c>
      <c r="H3" s="4" t="s">
        <v>292</v>
      </c>
      <c r="I3" s="4" t="s">
        <v>291</v>
      </c>
      <c r="J3" s="4" t="s">
        <v>292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281</v>
      </c>
      <c r="B13" s="10"/>
      <c r="C13" s="10"/>
      <c r="D13" s="10"/>
      <c r="E13" s="11"/>
      <c r="F13" s="17"/>
      <c r="G13" s="22"/>
      <c r="H13" s="9" t="s">
        <v>282</v>
      </c>
      <c r="I13" s="10"/>
      <c r="J13" s="10"/>
      <c r="K13" s="11"/>
      <c r="L13" s="42"/>
      <c r="M13" s="20"/>
    </row>
    <row r="14" spans="1:13">
      <c r="A14" s="39" t="s">
        <v>293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5" t="s">
        <v>296</v>
      </c>
      <c r="H2" s="36"/>
      <c r="I2" s="37"/>
      <c r="J2" s="35" t="s">
        <v>297</v>
      </c>
      <c r="K2" s="36"/>
      <c r="L2" s="37"/>
      <c r="M2" s="35" t="s">
        <v>298</v>
      </c>
      <c r="N2" s="36"/>
      <c r="O2" s="37"/>
      <c r="P2" s="35" t="s">
        <v>299</v>
      </c>
      <c r="Q2" s="36"/>
      <c r="R2" s="37"/>
      <c r="S2" s="36" t="s">
        <v>300</v>
      </c>
      <c r="T2" s="36"/>
      <c r="U2" s="37"/>
      <c r="V2" s="24" t="s">
        <v>301</v>
      </c>
      <c r="W2" s="24" t="s">
        <v>279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302</v>
      </c>
      <c r="H3" s="4" t="s">
        <v>65</v>
      </c>
      <c r="I3" s="4" t="s">
        <v>262</v>
      </c>
      <c r="J3" s="4" t="s">
        <v>302</v>
      </c>
      <c r="K3" s="4" t="s">
        <v>65</v>
      </c>
      <c r="L3" s="4" t="s">
        <v>262</v>
      </c>
      <c r="M3" s="4" t="s">
        <v>302</v>
      </c>
      <c r="N3" s="4" t="s">
        <v>65</v>
      </c>
      <c r="O3" s="4" t="s">
        <v>262</v>
      </c>
      <c r="P3" s="4" t="s">
        <v>302</v>
      </c>
      <c r="Q3" s="4" t="s">
        <v>65</v>
      </c>
      <c r="R3" s="4" t="s">
        <v>262</v>
      </c>
      <c r="S3" s="4" t="s">
        <v>302</v>
      </c>
      <c r="T3" s="4" t="s">
        <v>65</v>
      </c>
      <c r="U3" s="4" t="s">
        <v>262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281</v>
      </c>
      <c r="B17" s="10"/>
      <c r="C17" s="10"/>
      <c r="D17" s="10"/>
      <c r="E17" s="11"/>
      <c r="F17" s="17"/>
      <c r="G17" s="22"/>
      <c r="H17" s="27"/>
      <c r="I17" s="27"/>
      <c r="J17" s="9" t="s">
        <v>282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303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2020-03-11T17:34:00Z</dcterms:created>
  <dcterms:modified xsi:type="dcterms:W3CDTF">2022-09-03T11:36:13Z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