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2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<sst xmlns="http://schemas.openxmlformats.org/spreadsheetml/2006/main" count="105" uniqueCount="62">
  <si>
    <t>探路者产品规格表</t>
  </si>
  <si>
    <t>单位：cm</t>
  </si>
  <si>
    <t>日期：</t>
  </si>
  <si>
    <t>产品名称：</t>
  </si>
  <si>
    <t>女式羽绒服</t>
  </si>
  <si>
    <t>款号：</t>
  </si>
  <si>
    <t>TADDBK92771</t>
  </si>
  <si>
    <t xml:space="preserve">          号型</t>
  </si>
  <si>
    <t>XS</t>
  </si>
  <si>
    <t>S</t>
  </si>
  <si>
    <t>M</t>
  </si>
  <si>
    <t>L</t>
  </si>
  <si>
    <t>XL</t>
  </si>
  <si>
    <t>XXL</t>
  </si>
  <si>
    <t>XXXL</t>
  </si>
  <si>
    <t>部位名称</t>
  </si>
  <si>
    <t>150/80B</t>
  </si>
  <si>
    <t>155/84B</t>
  </si>
  <si>
    <t>160/88B</t>
  </si>
  <si>
    <t>165/92B</t>
  </si>
  <si>
    <t>170/96B</t>
  </si>
  <si>
    <t>175/100B</t>
  </si>
  <si>
    <t>180/104B</t>
  </si>
  <si>
    <t>后中长</t>
  </si>
  <si>
    <t>-1-1-0</t>
  </si>
  <si>
    <t>-1-1-1</t>
  </si>
  <si>
    <t>-1-1-0.5</t>
  </si>
  <si>
    <t>胸围</t>
  </si>
  <si>
    <t>-1+1-1</t>
  </si>
  <si>
    <t>+1-1-1</t>
  </si>
  <si>
    <t>-0-0-0</t>
  </si>
  <si>
    <t>+1-0-1</t>
  </si>
  <si>
    <t>腰围</t>
  </si>
  <si>
    <t>+1+0.8+0.6</t>
  </si>
  <si>
    <t>+1+1+0.8</t>
  </si>
  <si>
    <t>+1+1+1</t>
  </si>
  <si>
    <t>+0.8+0.8+1</t>
  </si>
  <si>
    <t>+0.6+1+0.5</t>
  </si>
  <si>
    <t>摆围</t>
  </si>
  <si>
    <t>-0.4-0-0.4</t>
  </si>
  <si>
    <t>-0.5-0.5-0.4</t>
  </si>
  <si>
    <t>-0.5-0.5-0.5</t>
  </si>
  <si>
    <t>-0.4-0.4-0.3</t>
  </si>
  <si>
    <t>肩宽</t>
  </si>
  <si>
    <t>-0+0.4-0</t>
  </si>
  <si>
    <t>-0-0+0.4</t>
  </si>
  <si>
    <t>+0.4+0.5+0.5</t>
  </si>
  <si>
    <t>+0.5+0.5+0.4</t>
  </si>
  <si>
    <t>+0.5+0.5+0.5</t>
  </si>
  <si>
    <t>肩点袖长</t>
  </si>
  <si>
    <t>袖肥/2（参考值）</t>
  </si>
  <si>
    <t>袖肘围/2</t>
  </si>
  <si>
    <t>-0.5-0-0.5</t>
  </si>
  <si>
    <t>-0.5-0.5-1</t>
  </si>
  <si>
    <t>-1-0.5-1</t>
  </si>
  <si>
    <t>袖口围/2（平量）</t>
  </si>
  <si>
    <t>下领围</t>
  </si>
  <si>
    <t>-1-0.5-0</t>
  </si>
  <si>
    <t>-0.5-0.5-0</t>
  </si>
  <si>
    <t>-0-1-0.5</t>
  </si>
  <si>
    <t>帽高</t>
  </si>
  <si>
    <t>帽宽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</si>
</sst>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3"/>
      <name val="微软雅黑"/>
      <family val="2"/>
      <charset val="134"/>
    </font>
    <font>
      <b/>
      <sz val="10"/>
      <color theme="3"/>
      <name val="微软雅黑"/>
      <family val="2"/>
      <charset val="134"/>
    </font>
    <font>
      <sz val="10"/>
      <color theme="3"/>
      <name val="微软雅黑"/>
      <family val="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7" fillId="12" borderId="11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9" fillId="13" borderId="12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6">
    <xf numFmtId="0" fontId="0" fillId="0" borderId="0" xfId="0">
      <alignment vertical="center"/>
    </xf>
    <xf numFmtId="0" fontId="1" fillId="2" borderId="0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/>
    </xf>
    <xf numFmtId="0" fontId="2" fillId="2" borderId="1" xfId="50" applyNumberFormat="1" applyFont="1" applyFill="1" applyBorder="1" applyAlignment="1">
      <alignment horizontal="center"/>
    </xf>
    <xf numFmtId="0" fontId="3" fillId="2" borderId="2" xfId="0" applyNumberFormat="1" applyFont="1" applyFill="1" applyBorder="1" applyAlignment="1">
      <alignment horizontal="center"/>
    </xf>
    <xf numFmtId="0" fontId="3" fillId="2" borderId="3" xfId="0" applyNumberFormat="1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left"/>
    </xf>
    <xf numFmtId="0" fontId="3" fillId="2" borderId="1" xfId="0" applyNumberFormat="1" applyFont="1" applyFill="1" applyBorder="1" applyAlignment="1">
      <alignment horizontal="center"/>
    </xf>
    <xf numFmtId="0" fontId="2" fillId="2" borderId="1" xfId="11" applyFont="1" applyFill="1" applyBorder="1" applyAlignment="1">
      <alignment horizontal="center"/>
    </xf>
    <xf numFmtId="49" fontId="0" fillId="0" borderId="1" xfId="0" applyNumberForma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8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4</xdr:row>
      <xdr:rowOff>0</xdr:rowOff>
    </xdr:from>
    <xdr:to>
      <xdr:col>1</xdr:col>
      <xdr:colOff>0</xdr:colOff>
      <xdr:row>6</xdr:row>
      <xdr:rowOff>0</xdr:rowOff>
    </xdr:to>
    <xdr:sp>
      <xdr:nvSpPr>
        <xdr:cNvPr id="2" name="直接连接符 1"/>
        <xdr:cNvSpPr/>
      </xdr:nvSpPr>
      <xdr:spPr>
        <a:xfrm>
          <a:off x="0" y="942975"/>
          <a:ext cx="828675" cy="4191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1</xdr:col>
      <xdr:colOff>0</xdr:colOff>
      <xdr:row>6</xdr:row>
      <xdr:rowOff>0</xdr:rowOff>
    </xdr:to>
    <xdr:sp>
      <xdr:nvSpPr>
        <xdr:cNvPr id="3" name="直接连接符 2"/>
        <xdr:cNvSpPr/>
      </xdr:nvSpPr>
      <xdr:spPr>
        <a:xfrm>
          <a:off x="0" y="942975"/>
          <a:ext cx="828675" cy="4191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workbookViewId="0">
      <selection activeCell="O15" sqref="O15"/>
    </sheetView>
  </sheetViews>
  <sheetFormatPr defaultColWidth="9" defaultRowHeight="13.5"/>
  <cols>
    <col min="1" max="1" width="10.875" customWidth="1"/>
    <col min="9" max="13" width="13.625" customWidth="1"/>
  </cols>
  <sheetData>
    <row r="1" ht="24.75" spans="1:8">
      <c r="A1" s="1" t="s">
        <v>0</v>
      </c>
      <c r="B1" s="1"/>
      <c r="C1" s="1"/>
      <c r="D1" s="1"/>
      <c r="E1" s="1"/>
      <c r="F1" s="1"/>
      <c r="G1" s="1"/>
      <c r="H1" s="1"/>
    </row>
    <row r="2" ht="16.5" spans="1:8">
      <c r="A2" s="2" t="s">
        <v>1</v>
      </c>
      <c r="B2" s="2"/>
      <c r="C2" s="2"/>
      <c r="D2" s="2"/>
      <c r="E2" s="2"/>
      <c r="F2" s="3" t="s">
        <v>2</v>
      </c>
      <c r="G2" s="2"/>
      <c r="H2" s="2"/>
    </row>
    <row r="3" ht="16.5" spans="1:8">
      <c r="A3" s="4" t="s">
        <v>3</v>
      </c>
      <c r="B3" s="5" t="s">
        <v>4</v>
      </c>
      <c r="C3" s="5"/>
      <c r="D3" s="5"/>
      <c r="E3" s="5"/>
      <c r="F3" s="6" t="s">
        <v>5</v>
      </c>
      <c r="G3" s="5" t="s">
        <v>6</v>
      </c>
      <c r="H3" s="5"/>
    </row>
    <row r="4" ht="16.5" spans="1:8">
      <c r="A4" s="7"/>
      <c r="B4" s="8"/>
      <c r="C4" s="8"/>
      <c r="D4" s="8"/>
      <c r="E4" s="8"/>
      <c r="F4" s="8"/>
      <c r="G4" s="8"/>
      <c r="H4" s="9"/>
    </row>
    <row r="5" ht="16.5" spans="1:13">
      <c r="A5" s="10" t="s">
        <v>7</v>
      </c>
      <c r="B5" s="5" t="s">
        <v>8</v>
      </c>
      <c r="C5" s="5" t="s">
        <v>9</v>
      </c>
      <c r="D5" s="5" t="s">
        <v>10</v>
      </c>
      <c r="E5" s="5" t="s">
        <v>11</v>
      </c>
      <c r="F5" s="5" t="s">
        <v>12</v>
      </c>
      <c r="G5" s="5" t="s">
        <v>13</v>
      </c>
      <c r="H5" s="5" t="s">
        <v>14</v>
      </c>
      <c r="I5" s="5" t="s">
        <v>9</v>
      </c>
      <c r="J5" s="5" t="s">
        <v>10</v>
      </c>
      <c r="K5" s="5" t="s">
        <v>11</v>
      </c>
      <c r="L5" s="5" t="s">
        <v>12</v>
      </c>
      <c r="M5" s="5" t="s">
        <v>13</v>
      </c>
    </row>
    <row r="6" ht="16.5" spans="1:13">
      <c r="A6" s="11" t="s">
        <v>15</v>
      </c>
      <c r="B6" s="5" t="s">
        <v>16</v>
      </c>
      <c r="C6" s="5" t="s">
        <v>17</v>
      </c>
      <c r="D6" s="5" t="s">
        <v>18</v>
      </c>
      <c r="E6" s="5" t="s">
        <v>19</v>
      </c>
      <c r="F6" s="5" t="s">
        <v>20</v>
      </c>
      <c r="G6" s="5" t="s">
        <v>21</v>
      </c>
      <c r="H6" s="5" t="s">
        <v>22</v>
      </c>
      <c r="I6" s="5" t="s">
        <v>17</v>
      </c>
      <c r="J6" s="5" t="s">
        <v>18</v>
      </c>
      <c r="K6" s="5" t="s">
        <v>19</v>
      </c>
      <c r="L6" s="5" t="s">
        <v>20</v>
      </c>
      <c r="M6" s="5" t="s">
        <v>21</v>
      </c>
    </row>
    <row r="7" ht="16.5" spans="1:13">
      <c r="A7" s="12" t="s">
        <v>23</v>
      </c>
      <c r="B7" s="13">
        <f>C7-1</f>
        <v>68</v>
      </c>
      <c r="C7" s="13">
        <f>D7-2</f>
        <v>69</v>
      </c>
      <c r="D7" s="5">
        <v>71</v>
      </c>
      <c r="E7" s="13">
        <f>D7+2</f>
        <v>73</v>
      </c>
      <c r="F7" s="13">
        <f>E7+2</f>
        <v>75</v>
      </c>
      <c r="G7" s="13">
        <f>F7+1</f>
        <v>76</v>
      </c>
      <c r="H7" s="13">
        <f>G7+1</f>
        <v>77</v>
      </c>
      <c r="I7" s="15" t="s">
        <v>24</v>
      </c>
      <c r="J7" s="15" t="s">
        <v>25</v>
      </c>
      <c r="K7" s="15" t="s">
        <v>26</v>
      </c>
      <c r="L7" s="15" t="s">
        <v>26</v>
      </c>
      <c r="M7" s="15" t="s">
        <v>25</v>
      </c>
    </row>
    <row r="8" ht="16.5" spans="1:13">
      <c r="A8" s="12" t="s">
        <v>27</v>
      </c>
      <c r="B8" s="13">
        <f t="shared" ref="B8:B10" si="0">C8-4</f>
        <v>104</v>
      </c>
      <c r="C8" s="13">
        <f t="shared" ref="C8:C10" si="1">D8-4</f>
        <v>108</v>
      </c>
      <c r="D8" s="5">
        <v>112</v>
      </c>
      <c r="E8" s="13">
        <f t="shared" ref="E8:E10" si="2">D8+4</f>
        <v>116</v>
      </c>
      <c r="F8" s="13">
        <f>E8+4</f>
        <v>120</v>
      </c>
      <c r="G8" s="13">
        <f t="shared" ref="G8:G10" si="3">F8+6</f>
        <v>126</v>
      </c>
      <c r="H8" s="13">
        <f>G8+6</f>
        <v>132</v>
      </c>
      <c r="I8" s="15" t="s">
        <v>28</v>
      </c>
      <c r="J8" s="15" t="s">
        <v>29</v>
      </c>
      <c r="K8" s="15" t="s">
        <v>28</v>
      </c>
      <c r="L8" s="15" t="s">
        <v>30</v>
      </c>
      <c r="M8" s="15" t="s">
        <v>31</v>
      </c>
    </row>
    <row r="9" ht="16.5" spans="1:13">
      <c r="A9" s="12" t="s">
        <v>32</v>
      </c>
      <c r="B9" s="13">
        <f t="shared" si="0"/>
        <v>102</v>
      </c>
      <c r="C9" s="13">
        <f t="shared" si="1"/>
        <v>106</v>
      </c>
      <c r="D9" s="5">
        <v>110</v>
      </c>
      <c r="E9" s="13">
        <f t="shared" si="2"/>
        <v>114</v>
      </c>
      <c r="F9" s="13">
        <f>E9+5</f>
        <v>119</v>
      </c>
      <c r="G9" s="13">
        <f t="shared" si="3"/>
        <v>125</v>
      </c>
      <c r="H9" s="13">
        <f>G9+7</f>
        <v>132</v>
      </c>
      <c r="I9" s="15" t="s">
        <v>33</v>
      </c>
      <c r="J9" s="15" t="s">
        <v>34</v>
      </c>
      <c r="K9" s="15" t="s">
        <v>35</v>
      </c>
      <c r="L9" s="15" t="s">
        <v>36</v>
      </c>
      <c r="M9" s="15" t="s">
        <v>37</v>
      </c>
    </row>
    <row r="10" ht="16.5" spans="1:13">
      <c r="A10" s="12" t="s">
        <v>38</v>
      </c>
      <c r="B10" s="13">
        <f t="shared" si="0"/>
        <v>108</v>
      </c>
      <c r="C10" s="13">
        <f t="shared" si="1"/>
        <v>112</v>
      </c>
      <c r="D10" s="5">
        <v>116</v>
      </c>
      <c r="E10" s="13">
        <f t="shared" si="2"/>
        <v>120</v>
      </c>
      <c r="F10" s="13">
        <f>E10+5</f>
        <v>125</v>
      </c>
      <c r="G10" s="13">
        <f t="shared" si="3"/>
        <v>131</v>
      </c>
      <c r="H10" s="13">
        <f>G10+7</f>
        <v>138</v>
      </c>
      <c r="I10" s="15" t="s">
        <v>39</v>
      </c>
      <c r="J10" s="15" t="s">
        <v>40</v>
      </c>
      <c r="K10" s="15" t="s">
        <v>41</v>
      </c>
      <c r="L10" s="15" t="s">
        <v>42</v>
      </c>
      <c r="M10" s="15" t="s">
        <v>41</v>
      </c>
    </row>
    <row r="11" ht="16.5" spans="1:13">
      <c r="A11" s="12" t="s">
        <v>43</v>
      </c>
      <c r="B11" s="13">
        <f>C11-1</f>
        <v>40</v>
      </c>
      <c r="C11" s="13">
        <f>D11-1</f>
        <v>41</v>
      </c>
      <c r="D11" s="5">
        <v>42</v>
      </c>
      <c r="E11" s="13">
        <f>D11+1</f>
        <v>43</v>
      </c>
      <c r="F11" s="13">
        <f>E11+1</f>
        <v>44</v>
      </c>
      <c r="G11" s="13">
        <f>F11+1.2</f>
        <v>45.2</v>
      </c>
      <c r="H11" s="13">
        <f>G11+1.2</f>
        <v>46.4</v>
      </c>
      <c r="I11" s="15" t="s">
        <v>44</v>
      </c>
      <c r="J11" s="15" t="s">
        <v>45</v>
      </c>
      <c r="K11" s="15" t="s">
        <v>46</v>
      </c>
      <c r="L11" s="15" t="s">
        <v>47</v>
      </c>
      <c r="M11" s="15" t="s">
        <v>48</v>
      </c>
    </row>
    <row r="12" ht="16.5" spans="1:13">
      <c r="A12" s="12" t="s">
        <v>49</v>
      </c>
      <c r="B12" s="13">
        <f>C12-0.5</f>
        <v>60.5</v>
      </c>
      <c r="C12" s="13">
        <f>D12-1</f>
        <v>61</v>
      </c>
      <c r="D12" s="5">
        <v>62</v>
      </c>
      <c r="E12" s="13">
        <f>D12+1</f>
        <v>63</v>
      </c>
      <c r="F12" s="13">
        <f>E12+1</f>
        <v>64</v>
      </c>
      <c r="G12" s="13">
        <f>F12+0.5</f>
        <v>64.5</v>
      </c>
      <c r="H12" s="13">
        <f>G12+0.5</f>
        <v>65</v>
      </c>
      <c r="I12" s="15" t="s">
        <v>41</v>
      </c>
      <c r="J12" s="15" t="s">
        <v>41</v>
      </c>
      <c r="K12" s="15" t="s">
        <v>41</v>
      </c>
      <c r="L12" s="15" t="s">
        <v>41</v>
      </c>
      <c r="M12" s="15" t="s">
        <v>41</v>
      </c>
    </row>
    <row r="13" ht="16.5" spans="1:13">
      <c r="A13" s="12" t="s">
        <v>50</v>
      </c>
      <c r="B13" s="13">
        <f>C13-0.8</f>
        <v>20.4</v>
      </c>
      <c r="C13" s="13">
        <f>D13-0.8</f>
        <v>21.2</v>
      </c>
      <c r="D13" s="5">
        <v>22</v>
      </c>
      <c r="E13" s="13">
        <f>D13+0.8</f>
        <v>22.8</v>
      </c>
      <c r="F13" s="13">
        <f>E13+0.8</f>
        <v>23.6</v>
      </c>
      <c r="G13" s="13">
        <f>F13+1.3</f>
        <v>24.9</v>
      </c>
      <c r="H13" s="13">
        <f>G13+1.3</f>
        <v>26.2</v>
      </c>
      <c r="I13" s="15" t="s">
        <v>41</v>
      </c>
      <c r="J13" s="15" t="s">
        <v>41</v>
      </c>
      <c r="K13" s="15" t="s">
        <v>41</v>
      </c>
      <c r="L13" s="15" t="s">
        <v>41</v>
      </c>
      <c r="M13" s="15" t="s">
        <v>41</v>
      </c>
    </row>
    <row r="14" ht="16.5" spans="1:13">
      <c r="A14" s="12" t="s">
        <v>51</v>
      </c>
      <c r="B14" s="13">
        <f>C14-0.7</f>
        <v>17.1</v>
      </c>
      <c r="C14" s="13">
        <f>D14-0.7</f>
        <v>17.8</v>
      </c>
      <c r="D14" s="5">
        <v>18.5</v>
      </c>
      <c r="E14" s="13">
        <f>D14+0.7</f>
        <v>19.2</v>
      </c>
      <c r="F14" s="13">
        <f>E14+0.7</f>
        <v>19.9</v>
      </c>
      <c r="G14" s="13">
        <f>F14+1</f>
        <v>20.9</v>
      </c>
      <c r="H14" s="13">
        <f>G14+1</f>
        <v>21.9</v>
      </c>
      <c r="I14" s="15" t="s">
        <v>52</v>
      </c>
      <c r="J14" s="15" t="s">
        <v>40</v>
      </c>
      <c r="K14" s="15" t="s">
        <v>53</v>
      </c>
      <c r="L14" s="15" t="s">
        <v>54</v>
      </c>
      <c r="M14" s="15" t="s">
        <v>41</v>
      </c>
    </row>
    <row r="15" ht="16.5" spans="1:13">
      <c r="A15" s="12" t="s">
        <v>55</v>
      </c>
      <c r="B15" s="13">
        <f>C15-0.5</f>
        <v>12</v>
      </c>
      <c r="C15" s="13">
        <f>D15-0.5</f>
        <v>12.5</v>
      </c>
      <c r="D15" s="5">
        <v>13</v>
      </c>
      <c r="E15" s="13">
        <f>D15+0.5</f>
        <v>13.5</v>
      </c>
      <c r="F15" s="13">
        <f>E15+0.5</f>
        <v>14</v>
      </c>
      <c r="G15" s="13">
        <f>F15+0.7</f>
        <v>14.7</v>
      </c>
      <c r="H15" s="13">
        <f>G15+0.7</f>
        <v>15.4</v>
      </c>
      <c r="I15" s="15" t="s">
        <v>44</v>
      </c>
      <c r="J15" s="15" t="s">
        <v>45</v>
      </c>
      <c r="K15" s="15" t="s">
        <v>46</v>
      </c>
      <c r="L15" s="15" t="s">
        <v>47</v>
      </c>
      <c r="M15" s="15" t="s">
        <v>48</v>
      </c>
    </row>
    <row r="16" ht="16.5" spans="1:13">
      <c r="A16" s="12" t="s">
        <v>56</v>
      </c>
      <c r="B16" s="13">
        <f>C16-1</f>
        <v>56</v>
      </c>
      <c r="C16" s="13">
        <f>D16-1</f>
        <v>57</v>
      </c>
      <c r="D16" s="5">
        <v>58</v>
      </c>
      <c r="E16" s="13">
        <f>D16+1</f>
        <v>59</v>
      </c>
      <c r="F16" s="13">
        <f>E16+1</f>
        <v>60</v>
      </c>
      <c r="G16" s="13">
        <f>F16+1.5</f>
        <v>61.5</v>
      </c>
      <c r="H16" s="13">
        <f>G16+1.5</f>
        <v>63</v>
      </c>
      <c r="I16" s="15" t="s">
        <v>57</v>
      </c>
      <c r="J16" s="15" t="s">
        <v>57</v>
      </c>
      <c r="K16" s="15" t="s">
        <v>41</v>
      </c>
      <c r="L16" s="15" t="s">
        <v>58</v>
      </c>
      <c r="M16" s="15" t="s">
        <v>59</v>
      </c>
    </row>
    <row r="17" ht="16.5" spans="1:13">
      <c r="A17" s="12" t="s">
        <v>60</v>
      </c>
      <c r="B17" s="13">
        <f>C17-0.5</f>
        <v>35</v>
      </c>
      <c r="C17" s="13">
        <f>D17-0.5</f>
        <v>35.5</v>
      </c>
      <c r="D17" s="14">
        <v>36</v>
      </c>
      <c r="E17" s="13">
        <f>D17+0.5</f>
        <v>36.5</v>
      </c>
      <c r="F17" s="13">
        <f>E17+0.5</f>
        <v>37</v>
      </c>
      <c r="G17" s="13">
        <f>F17+0.5</f>
        <v>37.5</v>
      </c>
      <c r="H17" s="13">
        <f>G17</f>
        <v>37.5</v>
      </c>
      <c r="I17" s="15" t="s">
        <v>30</v>
      </c>
      <c r="J17" s="15" t="s">
        <v>30</v>
      </c>
      <c r="K17" s="15" t="s">
        <v>30</v>
      </c>
      <c r="L17" s="15" t="s">
        <v>30</v>
      </c>
      <c r="M17" s="15" t="s">
        <v>30</v>
      </c>
    </row>
    <row r="18" ht="16.5" spans="1:13">
      <c r="A18" s="12" t="s">
        <v>61</v>
      </c>
      <c r="B18" s="13">
        <f>C18-0.5</f>
        <v>28.5</v>
      </c>
      <c r="C18" s="13">
        <f>D18-0.5</f>
        <v>29</v>
      </c>
      <c r="D18" s="14">
        <v>29.5</v>
      </c>
      <c r="E18" s="13">
        <f>D18+0.5</f>
        <v>30</v>
      </c>
      <c r="F18" s="13">
        <f>E18+0.5</f>
        <v>30.5</v>
      </c>
      <c r="G18" s="13">
        <f>F18+0.75</f>
        <v>31.25</v>
      </c>
      <c r="H18" s="13">
        <f>G18</f>
        <v>31.25</v>
      </c>
      <c r="I18" s="15" t="s">
        <v>39</v>
      </c>
      <c r="J18" s="15" t="s">
        <v>40</v>
      </c>
      <c r="K18" s="15" t="s">
        <v>41</v>
      </c>
      <c r="L18" s="15" t="s">
        <v>42</v>
      </c>
      <c r="M18" s="15" t="s">
        <v>41</v>
      </c>
    </row>
  </sheetData>
  <mergeCells count="5">
    <mergeCell ref="A1:H1"/>
    <mergeCell ref="G2:H2"/>
    <mergeCell ref="B3:E3"/>
    <mergeCell ref="G3:H3"/>
    <mergeCell ref="A4:H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Toread</cp:lastModifiedBy>
  <dcterms:created xsi:type="dcterms:W3CDTF">2022-08-08T23:52:38Z</dcterms:created>
  <dcterms:modified xsi:type="dcterms:W3CDTF">2022-08-08T23:55:15Z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51EBA386A9DF465CBF4987FA3A4B05D6</vt:lpwstr>
  </property>
  <property fmtid="{D5CDD505-2E9C-101B-9397-08002B2CF9AE}" pid="3" name="KSOProductBuildVer">
    <vt:lpwstr>2052-11.1.0.12302</vt:lpwstr>
  </property>
</Properties>
</file>