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727" firstSheet="6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<sst xmlns="http://schemas.openxmlformats.org/spreadsheetml/2006/main" count="963" uniqueCount="340">
  <si>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</si>
  <si>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</si>
  <si>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</si>
  <si>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</si>
  <si>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</si>
  <si>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</si>
  <si>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</si>
  <si>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</si>
  <si>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</si>
  <si>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</si>
  <si>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</si>
  <si>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</si>
  <si>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</si>
  <si>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</si>
  <si>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</si>
  <si>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</si>
  <si>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</si>
  <si>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</si>
  <si>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</si>
  <si>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</si>
  <si>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</si>
  <si>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</si>
  <si>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</si>
  <si>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</si>
  <si>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</si>
  <si>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</si>
  <si>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</si>
  <si>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</si>
  <si>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</si>
  <si>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</si>
  <si>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</si>
  <si>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</si>
  <si>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</si>
  <si>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</si>
  <si>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</si>
  <si>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</si>
  <si>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</si>
  <si>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</si>
  <si>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</si>
  <si>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</si>
  <si>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</si>
  <si>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</si>
  <si>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</si>
  <si>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</si>
  <si>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</si>
  <si>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</si>
  <si>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</si>
  <si>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</si>
  <si>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</si>
  <si>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</si>
  <si>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</si>
  <si>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</si>
  <si>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</si>
  <si>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</si>
  <si>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</si>
  <si>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</si>
  <si>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</si>
  <si>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</si>
  <si>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</si>
  <si>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</si>
  <si>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</si>
  <si>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</si>
  <si>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</si>
  <si>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QADDAK94155</t>
  </si>
  <si>
    <t>合同交期</t>
  </si>
  <si>
    <t>产前确认样</t>
  </si>
  <si>
    <t>有</t>
  </si>
  <si>
    <t>无</t>
  </si>
  <si>
    <t>品名</t>
  </si>
  <si>
    <t>儿童羽绒服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</si>
  <si>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</si>
  <si>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</si>
  <si>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</si>
  <si>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</si>
  <si>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</si>
  <si>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</si>
  <si>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</si>
  <si>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</si>
  <si>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</si>
  <si>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TORK-PO-FZ-202202250002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</si>
  <si>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</si>
  <si>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</si>
  <si>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</si>
  <si>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</si>
  <si>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</si>
  <si>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</si>
  <si>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</si>
  <si>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</si>
  <si>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</si>
  <si>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</si>
  <si>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</si>
  <si>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</si>
  <si>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</si>
  <si>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</si>
  <si>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</si>
  <si>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</si>
  <si>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</si>
  <si>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</si>
  <si>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</si>
  <si>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</si>
  <si>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</si>
  <si>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</si>
  <si>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</si>
  <si>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</si>
  <si>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</si>
  <si>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</si>
  <si>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</si>
  <si>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</si>
  <si>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</si>
  <si>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</si>
  <si>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</si>
  <si>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</si>
  <si>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</si>
  <si>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</si>
  <si>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</si>
  <si>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</si>
  <si>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</si>
  <si>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</si>
  <si>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</si>
  <si>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1、注意白色脏污问题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</si>
  <si>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</si>
  <si>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</si>
  <si>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</si>
  <si>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</si>
  <si>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</si>
  <si>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</si>
  <si>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</si>
  <si>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</si>
  <si>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</si>
  <si>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宫运晶</t>
  </si>
  <si>
    <t>查验时间</t>
  </si>
  <si>
    <t>2022.8.25</t>
  </si>
  <si>
    <t>工厂负责人</t>
  </si>
  <si>
    <t>唐永超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</si>
  <si>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</si>
  <si>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</si>
  <si>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</si>
  <si>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</si>
  <si>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</si>
  <si>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</si>
  <si>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</si>
  <si>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</si>
  <si>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</si>
  <si>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</si>
  <si>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160/80A</t>
  </si>
  <si>
    <t>165/84A</t>
  </si>
  <si>
    <t>洗前</t>
  </si>
  <si>
    <t>洗后</t>
  </si>
  <si>
    <t>165#</t>
  </si>
  <si>
    <r>
      <rPr>
        <b/>
        <sz val="12"/>
        <color theme="1"/>
        <rFont val="仿宋_GB2312"/>
        <charset val="134"/>
      </rPr>
      <t>后中长（</t>
    </r>
    <r>
      <rPr>
        <b/>
        <sz val="12"/>
        <color indexed="8"/>
        <rFont val="Microsoft YaHei UI"/>
        <charset val="134"/>
      </rPr>
      <t>不含纱边</t>
    </r>
    <r>
      <rPr>
        <b/>
        <sz val="12"/>
        <color indexed="8"/>
        <rFont val="仿宋_GB2312"/>
        <charset val="134"/>
      </rPr>
      <t>）</t>
    </r>
  </si>
  <si>
    <t>+0.5</t>
  </si>
  <si>
    <t>√</t>
  </si>
  <si>
    <t>前中长</t>
  </si>
  <si>
    <t>胸围</t>
  </si>
  <si>
    <t>+0.2</t>
  </si>
  <si>
    <t>摆围</t>
  </si>
  <si>
    <t>肩宽</t>
  </si>
  <si>
    <t>领围</t>
  </si>
  <si>
    <t>肩点袖长</t>
  </si>
  <si>
    <t>+0.3</t>
  </si>
  <si>
    <t>袖肥/2</t>
  </si>
  <si>
    <t>袖肘围/2</t>
  </si>
  <si>
    <r>
      <rPr>
        <b/>
        <sz val="12"/>
        <color theme="1"/>
        <rFont val="仿宋_GB2312"/>
        <charset val="134"/>
      </rPr>
      <t>袖口围/2</t>
    </r>
    <r>
      <rPr>
        <b/>
        <sz val="12"/>
        <color indexed="8"/>
        <rFont val="Microsoft YaHei UI"/>
        <charset val="134"/>
      </rPr>
      <t>拉量</t>
    </r>
  </si>
  <si>
    <r>
      <rPr>
        <b/>
        <sz val="12"/>
        <color theme="1"/>
        <rFont val="仿宋_GB2312"/>
        <charset val="134"/>
      </rPr>
      <t>袖口围/2</t>
    </r>
    <r>
      <rPr>
        <b/>
        <sz val="12"/>
        <color indexed="8"/>
        <rFont val="Microsoft YaHei UI"/>
        <charset val="134"/>
      </rPr>
      <t>平量</t>
    </r>
  </si>
  <si>
    <t>帽高</t>
  </si>
  <si>
    <t>帽宽</t>
  </si>
  <si>
    <t>前领高</t>
  </si>
  <si>
    <t>插手袋长,拉链外露长</t>
  </si>
  <si>
    <t xml:space="preserve">     初期请洗测2-3件，有问题的另加测量数量。</t>
  </si>
  <si>
    <t>验货时间：2022-8-25</t>
  </si>
  <si>
    <t>跟单QC:宫运晶</t>
  </si>
  <si>
    <t>工厂负责人：唐永超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</si>
  <si>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</si>
  <si>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</si>
  <si>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</si>
  <si>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</si>
  <si>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</si>
  <si>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</si>
  <si>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</si>
  <si>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</si>
  <si>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</si>
  <si>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</si>
  <si>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</si>
  <si>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</si>
  <si>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1、注意白色脏污情况</t>
  </si>
  <si>
    <t>2、注意倒针的牢固度</t>
  </si>
  <si>
    <t>【整改的严重缺陷及整改复核时间】</t>
  </si>
  <si>
    <t>0/0</t>
  </si>
  <si>
    <t>+0.5/0</t>
  </si>
  <si>
    <t>0/+0.5</t>
  </si>
  <si>
    <t>+0.8/0</t>
  </si>
  <si>
    <t>0/-0.3</t>
  </si>
  <si>
    <t>0/-0.5</t>
  </si>
  <si>
    <t>-0.5/0</t>
  </si>
  <si>
    <t>+0.6/0</t>
  </si>
  <si>
    <t>0/+0.3</t>
  </si>
  <si>
    <t>+0.3/0</t>
  </si>
  <si>
    <t>-0.3/0</t>
  </si>
  <si>
    <t xml:space="preserve">     齐色齐码请洗测2-3件，有问题的另加测量数量。</t>
  </si>
  <si>
    <t>验货时间：2022-8-27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</si>
  <si>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</si>
  <si>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</si>
  <si>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</si>
  <si>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</si>
  <si>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</si>
  <si>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</si>
  <si>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</si>
  <si>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</si>
  <si>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</si>
  <si>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</si>
  <si>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</si>
  <si>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</si>
  <si>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</si>
  <si>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</si>
  <si>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</si>
  <si>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</si>
  <si>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</si>
  <si>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</si>
  <si>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</si>
  <si>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</si>
  <si>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</si>
  <si>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</si>
  <si>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采购凭证编号：TORK-PO-FZ-202202250002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</si>
  <si>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</si>
  <si>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</si>
  <si>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</si>
  <si>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</si>
  <si>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</si>
  <si>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</si>
  <si>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</si>
  <si>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</si>
  <si>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</si>
  <si>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</si>
  <si>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</si>
  <si>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</si>
  <si>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</si>
  <si>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</si>
  <si>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</si>
  <si>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1#，4#，8#，12#，18#,22#</t>
  </si>
  <si>
    <t>情况说明：</t>
  </si>
  <si>
    <t xml:space="preserve">【问题点描述】  </t>
  </si>
  <si>
    <t>注意白色脏污情况</t>
  </si>
  <si>
    <t>线头清理干净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</si>
  <si>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</si>
  <si>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</si>
  <si>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</si>
  <si>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</si>
  <si>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</si>
  <si>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</si>
  <si>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</si>
  <si>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</si>
  <si>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</si>
  <si>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</si>
  <si>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验货时间：2022-8-29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</si>
  <si>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</si>
  <si>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</si>
  <si>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</si>
  <si>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</si>
  <si>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</si>
  <si>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</si>
  <si>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</si>
  <si>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</si>
  <si>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</si>
  <si>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</si>
  <si>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</si>
  <si>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</si>
  <si>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</si>
  <si>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</si>
  <si>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</si>
  <si>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</si>
  <si>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</si>
  <si>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尼龙起皱</t>
  </si>
  <si>
    <t>明诚</t>
  </si>
  <si>
    <t>YES</t>
  </si>
  <si>
    <t>380T尼丝纺</t>
  </si>
  <si>
    <t>金旭达</t>
  </si>
  <si>
    <t>制表时间：2020/5/22</t>
  </si>
  <si>
    <t>测试人签名：李志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</si>
  <si>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</si>
  <si>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</si>
  <si>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</si>
  <si>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</si>
  <si>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</si>
  <si>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</si>
  <si>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</si>
  <si>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</si>
  <si>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</si>
  <si>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制表时间：2022-5-25</t>
  </si>
  <si>
    <t>测试人签名：刘晓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</si>
  <si>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</si>
  <si>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</si>
  <si>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</si>
  <si>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</si>
  <si>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</si>
  <si>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</si>
  <si>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</si>
  <si>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</si>
  <si>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</si>
  <si>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</si>
  <si>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</si>
  <si>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</si>
  <si>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伟星</t>
  </si>
  <si>
    <t>松紧带</t>
  </si>
  <si>
    <t xml:space="preserve"> ZM00059</t>
  </si>
  <si>
    <t>主标</t>
  </si>
  <si>
    <t>常美</t>
  </si>
  <si>
    <t>ZM00060</t>
  </si>
  <si>
    <t>尺码标</t>
  </si>
  <si>
    <t>物料6</t>
  </si>
  <si>
    <t>物料7</t>
  </si>
  <si>
    <t>物料8</t>
  </si>
  <si>
    <t>物料9</t>
  </si>
  <si>
    <t>物料10</t>
  </si>
  <si>
    <t>洗测2次</t>
  </si>
  <si>
    <t>洗测3次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</si>
  <si>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</si>
  <si>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</si>
  <si>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</si>
  <si>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</si>
  <si>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</si>
  <si>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</si>
  <si>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</si>
  <si>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</si>
  <si>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</si>
  <si>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</si>
  <si>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</si>
  <si>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</si>
  <si>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</si>
  <si>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</si>
  <si>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</si>
  <si>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</si>
  <si>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</si>
  <si>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印花胶印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</si>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</sst>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theme="1"/>
      <name val="仿宋_GB2312"/>
      <charset val="134"/>
    </font>
    <font>
      <b/>
      <sz val="12"/>
      <color theme="1"/>
      <name val="Microsoft YaHei UI"/>
      <charset val="134"/>
    </font>
    <font>
      <b/>
      <sz val="12"/>
      <color rgb="FFFF0000"/>
      <name val="宋体"/>
      <charset val="134"/>
    </font>
    <font>
      <b/>
      <sz val="12"/>
      <color rgb="FFFF0000"/>
      <name val="仿宋_GB2312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Arial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indexed="8"/>
      <name val="Microsoft YaHei UI"/>
      <charset val="134"/>
    </font>
    <font>
      <b/>
      <sz val="12"/>
      <color indexed="8"/>
      <name val="仿宋_GB2312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37" fillId="0" borderId="0" applyFont="0" applyFill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80" applyNumberFormat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9" fontId="37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13" borderId="81" applyNumberFormat="0" applyFont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82" applyNumberFormat="0" applyFill="0" applyAlignment="0" applyProtection="0">
      <alignment vertical="center"/>
    </xf>
    <xf numFmtId="0" fontId="49" fillId="0" borderId="82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4" fillId="0" borderId="83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50" fillId="17" borderId="84" applyNumberFormat="0" applyAlignment="0" applyProtection="0">
      <alignment vertical="center"/>
    </xf>
    <xf numFmtId="0" fontId="51" fillId="17" borderId="80" applyNumberFormat="0" applyAlignment="0" applyProtection="0">
      <alignment vertical="center"/>
    </xf>
    <xf numFmtId="0" fontId="52" fillId="18" borderId="85" applyNumberFormat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53" fillId="0" borderId="86" applyNumberFormat="0" applyFill="0" applyAlignment="0" applyProtection="0">
      <alignment vertical="center"/>
    </xf>
    <xf numFmtId="0" fontId="54" fillId="0" borderId="87" applyNumberFormat="0" applyFill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37" fillId="0" borderId="0">
      <alignment vertical="center"/>
    </xf>
  </cellStyleXfs>
  <cellXfs count="39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wrapText="1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3" borderId="2" xfId="0" applyFill="1" applyBorder="1" applyAlignment="1">
      <alignment horizontal="center"/>
    </xf>
    <xf numFmtId="0" fontId="0" fillId="3" borderId="2" xfId="0" applyFill="1" applyBorder="1"/>
    <xf numFmtId="0" fontId="5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4" borderId="0" xfId="51" applyFont="1" applyFill="1"/>
    <xf numFmtId="0" fontId="11" fillId="4" borderId="0" xfId="51" applyFont="1" applyFill="1" applyBorder="1" applyAlignment="1">
      <alignment horizontal="center"/>
    </xf>
    <xf numFmtId="0" fontId="10" fillId="4" borderId="0" xfId="51" applyFont="1" applyFill="1" applyBorder="1" applyAlignment="1">
      <alignment horizontal="center"/>
    </xf>
    <xf numFmtId="0" fontId="11" fillId="4" borderId="9" xfId="50" applyFont="1" applyFill="1" applyBorder="1" applyAlignment="1">
      <alignment horizontal="left" vertical="center"/>
    </xf>
    <xf numFmtId="0" fontId="10" fillId="4" borderId="10" xfId="50" applyFont="1" applyFill="1" applyBorder="1" applyAlignment="1">
      <alignment horizontal="center" vertical="center"/>
    </xf>
    <xf numFmtId="0" fontId="11" fillId="4" borderId="10" xfId="50" applyFont="1" applyFill="1" applyBorder="1" applyAlignment="1">
      <alignment vertical="center"/>
    </xf>
    <xf numFmtId="0" fontId="10" fillId="4" borderId="10" xfId="51" applyFont="1" applyFill="1" applyBorder="1" applyAlignment="1">
      <alignment horizontal="center"/>
    </xf>
    <xf numFmtId="0" fontId="11" fillId="4" borderId="11" xfId="51" applyFont="1" applyFill="1" applyBorder="1" applyAlignment="1" applyProtection="1">
      <alignment horizontal="center" vertical="center"/>
    </xf>
    <xf numFmtId="0" fontId="11" fillId="4" borderId="2" xfId="51" applyFont="1" applyFill="1" applyBorder="1" applyAlignment="1">
      <alignment horizontal="center" vertical="center"/>
    </xf>
    <xf numFmtId="0" fontId="10" fillId="4" borderId="2" xfId="51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176" fontId="14" fillId="4" borderId="2" xfId="0" applyNumberFormat="1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 wrapText="1"/>
    </xf>
    <xf numFmtId="0" fontId="16" fillId="4" borderId="2" xfId="0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left"/>
    </xf>
    <xf numFmtId="176" fontId="13" fillId="4" borderId="2" xfId="11" applyNumberFormat="1" applyFont="1" applyFill="1" applyBorder="1" applyAlignment="1">
      <alignment horizontal="center"/>
    </xf>
    <xf numFmtId="176" fontId="19" fillId="4" borderId="2" xfId="0" applyNumberFormat="1" applyFont="1" applyFill="1" applyBorder="1" applyAlignment="1">
      <alignment horizontal="center"/>
    </xf>
    <xf numFmtId="0" fontId="13" fillId="4" borderId="2" xfId="11" applyFont="1" applyFill="1" applyBorder="1" applyAlignment="1">
      <alignment horizontal="center"/>
    </xf>
    <xf numFmtId="0" fontId="10" fillId="4" borderId="12" xfId="51" applyFont="1" applyFill="1" applyBorder="1" applyAlignment="1"/>
    <xf numFmtId="49" fontId="10" fillId="4" borderId="13" xfId="52" applyNumberFormat="1" applyFont="1" applyFill="1" applyBorder="1" applyAlignment="1">
      <alignment horizontal="center" vertical="center"/>
    </xf>
    <xf numFmtId="49" fontId="10" fillId="4" borderId="13" xfId="52" applyNumberFormat="1" applyFont="1" applyFill="1" applyBorder="1" applyAlignment="1">
      <alignment horizontal="right" vertical="center"/>
    </xf>
    <xf numFmtId="49" fontId="10" fillId="4" borderId="14" xfId="52" applyNumberFormat="1" applyFont="1" applyFill="1" applyBorder="1" applyAlignment="1">
      <alignment horizontal="center" vertical="center"/>
    </xf>
    <xf numFmtId="0" fontId="10" fillId="4" borderId="15" xfId="51" applyFont="1" applyFill="1" applyBorder="1" applyAlignment="1"/>
    <xf numFmtId="49" fontId="10" fillId="4" borderId="16" xfId="51" applyNumberFormat="1" applyFont="1" applyFill="1" applyBorder="1" applyAlignment="1">
      <alignment horizontal="center"/>
    </xf>
    <xf numFmtId="49" fontId="10" fillId="4" borderId="16" xfId="51" applyNumberFormat="1" applyFont="1" applyFill="1" applyBorder="1" applyAlignment="1">
      <alignment horizontal="right"/>
    </xf>
    <xf numFmtId="49" fontId="10" fillId="4" borderId="16" xfId="51" applyNumberFormat="1" applyFont="1" applyFill="1" applyBorder="1" applyAlignment="1">
      <alignment horizontal="right" vertical="center"/>
    </xf>
    <xf numFmtId="49" fontId="10" fillId="4" borderId="17" xfId="51" applyNumberFormat="1" applyFont="1" applyFill="1" applyBorder="1" applyAlignment="1">
      <alignment horizontal="center"/>
    </xf>
    <xf numFmtId="0" fontId="10" fillId="4" borderId="18" xfId="51" applyFont="1" applyFill="1" applyBorder="1" applyAlignment="1">
      <alignment horizontal="center"/>
    </xf>
    <xf numFmtId="0" fontId="11" fillId="4" borderId="0" xfId="51" applyFont="1" applyFill="1"/>
    <xf numFmtId="0" fontId="0" fillId="4" borderId="0" xfId="52" applyFont="1" applyFill="1">
      <alignment vertical="center"/>
    </xf>
    <xf numFmtId="0" fontId="11" fillId="4" borderId="10" xfId="50" applyFont="1" applyFill="1" applyBorder="1" applyAlignment="1">
      <alignment horizontal="left" vertical="center"/>
    </xf>
    <xf numFmtId="0" fontId="10" fillId="4" borderId="19" xfId="50" applyFont="1" applyFill="1" applyBorder="1" applyAlignment="1">
      <alignment horizontal="center" vertical="center"/>
    </xf>
    <xf numFmtId="0" fontId="11" fillId="4" borderId="2" xfId="51" applyFont="1" applyFill="1" applyBorder="1" applyAlignment="1" applyProtection="1">
      <alignment horizontal="center" vertical="center"/>
    </xf>
    <xf numFmtId="0" fontId="11" fillId="4" borderId="20" xfId="51" applyFont="1" applyFill="1" applyBorder="1" applyAlignment="1" applyProtection="1">
      <alignment horizontal="center" vertical="center"/>
    </xf>
    <xf numFmtId="0" fontId="11" fillId="4" borderId="2" xfId="52" applyFont="1" applyFill="1" applyBorder="1" applyAlignment="1">
      <alignment horizontal="center" vertical="center"/>
    </xf>
    <xf numFmtId="0" fontId="11" fillId="4" borderId="21" xfId="52" applyFont="1" applyFill="1" applyBorder="1" applyAlignment="1">
      <alignment horizontal="center" vertical="center"/>
    </xf>
    <xf numFmtId="49" fontId="11" fillId="4" borderId="2" xfId="52" applyNumberFormat="1" applyFont="1" applyFill="1" applyBorder="1" applyAlignment="1">
      <alignment horizontal="center" vertical="center"/>
    </xf>
    <xf numFmtId="49" fontId="11" fillId="4" borderId="22" xfId="52" applyNumberFormat="1" applyFont="1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23" xfId="52" applyNumberFormat="1" applyFont="1" applyFill="1" applyBorder="1" applyAlignment="1">
      <alignment horizontal="center" vertical="center"/>
    </xf>
    <xf numFmtId="49" fontId="10" fillId="4" borderId="24" xfId="51" applyNumberFormat="1" applyFont="1" applyFill="1" applyBorder="1" applyAlignment="1">
      <alignment horizontal="center"/>
    </xf>
    <xf numFmtId="49" fontId="10" fillId="4" borderId="25" xfId="51" applyNumberFormat="1" applyFont="1" applyFill="1" applyBorder="1" applyAlignment="1">
      <alignment horizontal="center"/>
    </xf>
    <xf numFmtId="49" fontId="10" fillId="4" borderId="25" xfId="52" applyNumberFormat="1" applyFont="1" applyFill="1" applyBorder="1" applyAlignment="1">
      <alignment horizontal="center" vertical="center"/>
    </xf>
    <xf numFmtId="49" fontId="10" fillId="4" borderId="26" xfId="51" applyNumberFormat="1" applyFont="1" applyFill="1" applyBorder="1" applyAlignment="1">
      <alignment horizontal="center"/>
    </xf>
    <xf numFmtId="14" fontId="11" fillId="4" borderId="0" xfId="51" applyNumberFormat="1" applyFont="1" applyFill="1"/>
    <xf numFmtId="0" fontId="20" fillId="0" borderId="0" xfId="50" applyFill="1" applyBorder="1" applyAlignment="1">
      <alignment horizontal="left" vertical="center"/>
    </xf>
    <xf numFmtId="0" fontId="20" fillId="0" borderId="0" xfId="50" applyFont="1" applyFill="1" applyAlignment="1">
      <alignment horizontal="left" vertical="center"/>
    </xf>
    <xf numFmtId="0" fontId="20" fillId="0" borderId="0" xfId="50" applyFill="1" applyAlignment="1">
      <alignment horizontal="left" vertical="center"/>
    </xf>
    <xf numFmtId="0" fontId="21" fillId="0" borderId="27" xfId="50" applyFont="1" applyFill="1" applyBorder="1" applyAlignment="1">
      <alignment horizontal="center" vertical="top"/>
    </xf>
    <xf numFmtId="0" fontId="22" fillId="0" borderId="28" xfId="50" applyFont="1" applyFill="1" applyBorder="1" applyAlignment="1">
      <alignment horizontal="left" vertical="center"/>
    </xf>
    <xf numFmtId="0" fontId="13" fillId="0" borderId="29" xfId="50" applyFont="1" applyFill="1" applyBorder="1" applyAlignment="1">
      <alignment horizontal="center" vertical="center"/>
    </xf>
    <xf numFmtId="0" fontId="22" fillId="0" borderId="29" xfId="50" applyFont="1" applyFill="1" applyBorder="1" applyAlignment="1">
      <alignment horizontal="center" vertical="center"/>
    </xf>
    <xf numFmtId="0" fontId="23" fillId="0" borderId="29" xfId="50" applyFont="1" applyFill="1" applyBorder="1" applyAlignment="1">
      <alignment vertical="center"/>
    </xf>
    <xf numFmtId="0" fontId="22" fillId="0" borderId="29" xfId="50" applyFont="1" applyFill="1" applyBorder="1" applyAlignment="1">
      <alignment vertical="center"/>
    </xf>
    <xf numFmtId="0" fontId="23" fillId="0" borderId="29" xfId="50" applyFont="1" applyFill="1" applyBorder="1" applyAlignment="1">
      <alignment horizontal="center" vertical="center"/>
    </xf>
    <xf numFmtId="0" fontId="22" fillId="0" borderId="30" xfId="50" applyFont="1" applyFill="1" applyBorder="1" applyAlignment="1">
      <alignment vertical="center"/>
    </xf>
    <xf numFmtId="0" fontId="13" fillId="0" borderId="13" xfId="50" applyFont="1" applyFill="1" applyBorder="1" applyAlignment="1">
      <alignment horizontal="center" vertical="center"/>
    </xf>
    <xf numFmtId="0" fontId="22" fillId="0" borderId="13" xfId="50" applyFont="1" applyFill="1" applyBorder="1" applyAlignment="1">
      <alignment vertical="center"/>
    </xf>
    <xf numFmtId="58" fontId="23" fillId="0" borderId="13" xfId="50" applyNumberFormat="1" applyFont="1" applyFill="1" applyBorder="1" applyAlignment="1">
      <alignment horizontal="center" vertical="center"/>
    </xf>
    <xf numFmtId="0" fontId="23" fillId="0" borderId="13" xfId="50" applyFont="1" applyFill="1" applyBorder="1" applyAlignment="1">
      <alignment horizontal="center" vertical="center"/>
    </xf>
    <xf numFmtId="0" fontId="22" fillId="0" borderId="13" xfId="50" applyFont="1" applyFill="1" applyBorder="1" applyAlignment="1">
      <alignment horizontal="center" vertical="center"/>
    </xf>
    <xf numFmtId="0" fontId="22" fillId="0" borderId="30" xfId="50" applyFont="1" applyFill="1" applyBorder="1" applyAlignment="1">
      <alignment horizontal="left" vertical="center"/>
    </xf>
    <xf numFmtId="0" fontId="13" fillId="0" borderId="13" xfId="50" applyFont="1" applyFill="1" applyBorder="1" applyAlignment="1">
      <alignment horizontal="right" vertical="center"/>
    </xf>
    <xf numFmtId="0" fontId="22" fillId="0" borderId="13" xfId="50" applyFont="1" applyFill="1" applyBorder="1" applyAlignment="1">
      <alignment horizontal="left" vertical="center"/>
    </xf>
    <xf numFmtId="0" fontId="22" fillId="0" borderId="31" xfId="50" applyFont="1" applyFill="1" applyBorder="1" applyAlignment="1">
      <alignment vertical="center"/>
    </xf>
    <xf numFmtId="0" fontId="13" fillId="0" borderId="32" xfId="50" applyFont="1" applyFill="1" applyBorder="1" applyAlignment="1">
      <alignment horizontal="right" vertical="center"/>
    </xf>
    <xf numFmtId="0" fontId="22" fillId="0" borderId="32" xfId="50" applyFont="1" applyFill="1" applyBorder="1" applyAlignment="1">
      <alignment vertical="center"/>
    </xf>
    <xf numFmtId="0" fontId="23" fillId="0" borderId="32" xfId="50" applyFont="1" applyFill="1" applyBorder="1" applyAlignment="1">
      <alignment vertical="center"/>
    </xf>
    <xf numFmtId="0" fontId="23" fillId="0" borderId="32" xfId="50" applyFont="1" applyFill="1" applyBorder="1" applyAlignment="1">
      <alignment horizontal="left" vertical="center"/>
    </xf>
    <xf numFmtId="0" fontId="22" fillId="0" borderId="32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vertical="center"/>
    </xf>
    <xf numFmtId="0" fontId="23" fillId="0" borderId="0" xfId="50" applyFont="1" applyFill="1" applyBorder="1" applyAlignment="1">
      <alignment vertical="center"/>
    </xf>
    <xf numFmtId="0" fontId="23" fillId="0" borderId="0" xfId="50" applyFont="1" applyFill="1" applyAlignment="1">
      <alignment horizontal="left" vertical="center"/>
    </xf>
    <xf numFmtId="0" fontId="22" fillId="0" borderId="28" xfId="50" applyFont="1" applyFill="1" applyBorder="1" applyAlignment="1">
      <alignment vertical="center"/>
    </xf>
    <xf numFmtId="0" fontId="22" fillId="0" borderId="33" xfId="50" applyFont="1" applyFill="1" applyBorder="1" applyAlignment="1">
      <alignment horizontal="left" vertical="center"/>
    </xf>
    <xf numFmtId="0" fontId="22" fillId="0" borderId="34" xfId="50" applyFont="1" applyFill="1" applyBorder="1" applyAlignment="1">
      <alignment horizontal="left" vertical="center"/>
    </xf>
    <xf numFmtId="0" fontId="23" fillId="0" borderId="13" xfId="50" applyFont="1" applyFill="1" applyBorder="1" applyAlignment="1">
      <alignment horizontal="left" vertical="center"/>
    </xf>
    <xf numFmtId="0" fontId="23" fillId="0" borderId="13" xfId="50" applyFont="1" applyFill="1" applyBorder="1" applyAlignment="1">
      <alignment vertical="center"/>
    </xf>
    <xf numFmtId="0" fontId="23" fillId="0" borderId="35" xfId="50" applyFont="1" applyFill="1" applyBorder="1" applyAlignment="1">
      <alignment horizontal="center" vertical="center"/>
    </xf>
    <xf numFmtId="0" fontId="23" fillId="0" borderId="36" xfId="50" applyFont="1" applyFill="1" applyBorder="1" applyAlignment="1">
      <alignment horizontal="center" vertical="center"/>
    </xf>
    <xf numFmtId="0" fontId="14" fillId="0" borderId="37" xfId="50" applyFont="1" applyFill="1" applyBorder="1" applyAlignment="1">
      <alignment horizontal="left" vertical="center"/>
    </xf>
    <xf numFmtId="0" fontId="14" fillId="0" borderId="36" xfId="50" applyFont="1" applyFill="1" applyBorder="1" applyAlignment="1">
      <alignment horizontal="left" vertical="center"/>
    </xf>
    <xf numFmtId="0" fontId="23" fillId="0" borderId="0" xfId="50" applyFont="1" applyFill="1" applyBorder="1" applyAlignment="1">
      <alignment horizontal="left" vertical="center"/>
    </xf>
    <xf numFmtId="0" fontId="22" fillId="0" borderId="29" xfId="50" applyFont="1" applyFill="1" applyBorder="1" applyAlignment="1">
      <alignment horizontal="left" vertical="center"/>
    </xf>
    <xf numFmtId="0" fontId="23" fillId="0" borderId="30" xfId="50" applyFont="1" applyFill="1" applyBorder="1" applyAlignment="1">
      <alignment horizontal="left" vertical="center"/>
    </xf>
    <xf numFmtId="0" fontId="23" fillId="0" borderId="37" xfId="50" applyFont="1" applyFill="1" applyBorder="1" applyAlignment="1">
      <alignment horizontal="left" vertical="center"/>
    </xf>
    <xf numFmtId="0" fontId="23" fillId="0" borderId="36" xfId="50" applyFont="1" applyFill="1" applyBorder="1" applyAlignment="1">
      <alignment horizontal="left" vertical="center"/>
    </xf>
    <xf numFmtId="0" fontId="23" fillId="0" borderId="30" xfId="50" applyFont="1" applyFill="1" applyBorder="1" applyAlignment="1">
      <alignment horizontal="left" vertical="center" wrapText="1"/>
    </xf>
    <xf numFmtId="0" fontId="23" fillId="0" borderId="13" xfId="50" applyFont="1" applyFill="1" applyBorder="1" applyAlignment="1">
      <alignment horizontal="left" vertical="center" wrapText="1"/>
    </xf>
    <xf numFmtId="0" fontId="22" fillId="0" borderId="31" xfId="50" applyFont="1" applyFill="1" applyBorder="1" applyAlignment="1">
      <alignment horizontal="left" vertical="center"/>
    </xf>
    <xf numFmtId="0" fontId="20" fillId="0" borderId="32" xfId="50" applyFill="1" applyBorder="1" applyAlignment="1">
      <alignment horizontal="center" vertical="center"/>
    </xf>
    <xf numFmtId="0" fontId="22" fillId="0" borderId="38" xfId="50" applyFont="1" applyFill="1" applyBorder="1" applyAlignment="1">
      <alignment horizontal="center" vertical="center"/>
    </xf>
    <xf numFmtId="0" fontId="22" fillId="0" borderId="39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/>
    </xf>
    <xf numFmtId="0" fontId="24" fillId="0" borderId="37" xfId="50" applyFont="1" applyFill="1" applyBorder="1" applyAlignment="1">
      <alignment horizontal="left" vertical="center"/>
    </xf>
    <xf numFmtId="0" fontId="23" fillId="0" borderId="40" xfId="50" applyFont="1" applyFill="1" applyBorder="1" applyAlignment="1">
      <alignment horizontal="left" vertical="center"/>
    </xf>
    <xf numFmtId="0" fontId="23" fillId="0" borderId="41" xfId="50" applyFont="1" applyFill="1" applyBorder="1" applyAlignment="1">
      <alignment horizontal="left" vertical="center"/>
    </xf>
    <xf numFmtId="0" fontId="14" fillId="0" borderId="28" xfId="50" applyFont="1" applyFill="1" applyBorder="1" applyAlignment="1">
      <alignment horizontal="left" vertical="center"/>
    </xf>
    <xf numFmtId="0" fontId="14" fillId="0" borderId="29" xfId="50" applyFont="1" applyFill="1" applyBorder="1" applyAlignment="1">
      <alignment horizontal="left" vertical="center"/>
    </xf>
    <xf numFmtId="0" fontId="22" fillId="0" borderId="35" xfId="50" applyFont="1" applyFill="1" applyBorder="1" applyAlignment="1">
      <alignment horizontal="left" vertical="center"/>
    </xf>
    <xf numFmtId="0" fontId="22" fillId="0" borderId="42" xfId="50" applyFont="1" applyFill="1" applyBorder="1" applyAlignment="1">
      <alignment horizontal="left" vertical="center"/>
    </xf>
    <xf numFmtId="0" fontId="23" fillId="0" borderId="32" xfId="50" applyFont="1" applyFill="1" applyBorder="1" applyAlignment="1">
      <alignment horizontal="center" vertical="center"/>
    </xf>
    <xf numFmtId="58" fontId="23" fillId="0" borderId="32" xfId="50" applyNumberFormat="1" applyFont="1" applyFill="1" applyBorder="1" applyAlignment="1">
      <alignment vertical="center"/>
    </xf>
    <xf numFmtId="0" fontId="22" fillId="0" borderId="32" xfId="50" applyFont="1" applyFill="1" applyBorder="1" applyAlignment="1">
      <alignment horizontal="center" vertical="center"/>
    </xf>
    <xf numFmtId="0" fontId="23" fillId="0" borderId="43" xfId="50" applyFont="1" applyFill="1" applyBorder="1" applyAlignment="1">
      <alignment horizontal="center" vertical="center"/>
    </xf>
    <xf numFmtId="0" fontId="22" fillId="0" borderId="44" xfId="50" applyFont="1" applyFill="1" applyBorder="1" applyAlignment="1">
      <alignment horizontal="center" vertical="center"/>
    </xf>
    <xf numFmtId="0" fontId="23" fillId="0" borderId="44" xfId="50" applyFont="1" applyFill="1" applyBorder="1" applyAlignment="1">
      <alignment horizontal="left" vertical="center"/>
    </xf>
    <xf numFmtId="0" fontId="23" fillId="0" borderId="45" xfId="50" applyFont="1" applyFill="1" applyBorder="1" applyAlignment="1">
      <alignment horizontal="left" vertical="center"/>
    </xf>
    <xf numFmtId="0" fontId="22" fillId="0" borderId="46" xfId="50" applyFont="1" applyFill="1" applyBorder="1" applyAlignment="1">
      <alignment horizontal="left" vertical="center"/>
    </xf>
    <xf numFmtId="0" fontId="23" fillId="0" borderId="47" xfId="50" applyFont="1" applyFill="1" applyBorder="1" applyAlignment="1">
      <alignment horizontal="center" vertical="center"/>
    </xf>
    <xf numFmtId="0" fontId="14" fillId="0" borderId="47" xfId="50" applyFont="1" applyFill="1" applyBorder="1" applyAlignment="1">
      <alignment horizontal="left" vertical="center"/>
    </xf>
    <xf numFmtId="0" fontId="22" fillId="0" borderId="43" xfId="50" applyFont="1" applyFill="1" applyBorder="1" applyAlignment="1">
      <alignment horizontal="left" vertical="center"/>
    </xf>
    <xf numFmtId="0" fontId="22" fillId="0" borderId="44" xfId="50" applyFont="1" applyFill="1" applyBorder="1" applyAlignment="1">
      <alignment horizontal="left" vertical="center"/>
    </xf>
    <xf numFmtId="0" fontId="23" fillId="0" borderId="47" xfId="50" applyFont="1" applyFill="1" applyBorder="1" applyAlignment="1">
      <alignment horizontal="left" vertical="center"/>
    </xf>
    <xf numFmtId="0" fontId="23" fillId="0" borderId="44" xfId="50" applyFont="1" applyFill="1" applyBorder="1" applyAlignment="1">
      <alignment horizontal="left" vertical="center" wrapText="1"/>
    </xf>
    <xf numFmtId="0" fontId="20" fillId="0" borderId="45" xfId="50" applyFill="1" applyBorder="1" applyAlignment="1">
      <alignment horizontal="center" vertical="center"/>
    </xf>
    <xf numFmtId="0" fontId="20" fillId="0" borderId="47" xfId="50" applyFont="1" applyFill="1" applyBorder="1" applyAlignment="1">
      <alignment horizontal="left" vertical="center"/>
    </xf>
    <xf numFmtId="0" fontId="23" fillId="0" borderId="48" xfId="50" applyFont="1" applyFill="1" applyBorder="1" applyAlignment="1">
      <alignment horizontal="left" vertical="center"/>
    </xf>
    <xf numFmtId="0" fontId="14" fillId="0" borderId="43" xfId="50" applyFont="1" applyFill="1" applyBorder="1" applyAlignment="1">
      <alignment horizontal="left" vertical="center"/>
    </xf>
    <xf numFmtId="0" fontId="23" fillId="0" borderId="45" xfId="50" applyFont="1" applyFill="1" applyBorder="1" applyAlignment="1">
      <alignment horizontal="center" vertical="center"/>
    </xf>
    <xf numFmtId="49" fontId="10" fillId="4" borderId="49" xfId="51" applyNumberFormat="1" applyFont="1" applyFill="1" applyBorder="1" applyAlignment="1">
      <alignment horizontal="center"/>
    </xf>
    <xf numFmtId="0" fontId="20" fillId="0" borderId="0" xfId="50" applyFont="1" applyAlignment="1">
      <alignment horizontal="left" vertical="center"/>
    </xf>
    <xf numFmtId="0" fontId="25" fillId="0" borderId="27" xfId="50" applyFont="1" applyBorder="1" applyAlignment="1">
      <alignment horizontal="center" vertical="top"/>
    </xf>
    <xf numFmtId="0" fontId="24" fillId="0" borderId="50" xfId="50" applyFont="1" applyBorder="1" applyAlignment="1">
      <alignment horizontal="left" vertical="center"/>
    </xf>
    <xf numFmtId="0" fontId="13" fillId="0" borderId="51" xfId="50" applyFont="1" applyBorder="1" applyAlignment="1">
      <alignment horizontal="center" vertical="center"/>
    </xf>
    <xf numFmtId="0" fontId="24" fillId="0" borderId="51" xfId="50" applyFont="1" applyBorder="1" applyAlignment="1">
      <alignment horizontal="center" vertical="center"/>
    </xf>
    <xf numFmtId="0" fontId="14" fillId="0" borderId="51" xfId="50" applyFont="1" applyBorder="1" applyAlignment="1">
      <alignment horizontal="left" vertical="center"/>
    </xf>
    <xf numFmtId="0" fontId="14" fillId="0" borderId="28" xfId="50" applyFont="1" applyBorder="1" applyAlignment="1">
      <alignment horizontal="center" vertical="center"/>
    </xf>
    <xf numFmtId="0" fontId="14" fillId="0" borderId="29" xfId="50" applyFont="1" applyBorder="1" applyAlignment="1">
      <alignment horizontal="center" vertical="center"/>
    </xf>
    <xf numFmtId="0" fontId="14" fillId="0" borderId="43" xfId="50" applyFont="1" applyBorder="1" applyAlignment="1">
      <alignment horizontal="center" vertical="center"/>
    </xf>
    <xf numFmtId="0" fontId="24" fillId="0" borderId="28" xfId="50" applyFont="1" applyBorder="1" applyAlignment="1">
      <alignment horizontal="center" vertical="center"/>
    </xf>
    <xf numFmtId="0" fontId="24" fillId="0" borderId="29" xfId="50" applyFont="1" applyBorder="1" applyAlignment="1">
      <alignment horizontal="center" vertical="center"/>
    </xf>
    <xf numFmtId="0" fontId="24" fillId="0" borderId="43" xfId="50" applyFont="1" applyBorder="1" applyAlignment="1">
      <alignment horizontal="center" vertical="center"/>
    </xf>
    <xf numFmtId="0" fontId="14" fillId="0" borderId="30" xfId="50" applyFont="1" applyBorder="1" applyAlignment="1">
      <alignment horizontal="left" vertical="center"/>
    </xf>
    <xf numFmtId="0" fontId="13" fillId="0" borderId="13" xfId="50" applyFont="1" applyBorder="1" applyAlignment="1">
      <alignment horizontal="center" vertical="center"/>
    </xf>
    <xf numFmtId="0" fontId="13" fillId="0" borderId="44" xfId="50" applyFont="1" applyBorder="1" applyAlignment="1">
      <alignment horizontal="center" vertical="center"/>
    </xf>
    <xf numFmtId="0" fontId="14" fillId="0" borderId="13" xfId="50" applyFont="1" applyBorder="1" applyAlignment="1">
      <alignment horizontal="left" vertical="center"/>
    </xf>
    <xf numFmtId="14" fontId="13" fillId="0" borderId="13" xfId="50" applyNumberFormat="1" applyFont="1" applyBorder="1" applyAlignment="1">
      <alignment horizontal="center" vertical="center"/>
    </xf>
    <xf numFmtId="14" fontId="13" fillId="0" borderId="44" xfId="50" applyNumberFormat="1" applyFont="1" applyBorder="1" applyAlignment="1">
      <alignment horizontal="center" vertical="center"/>
    </xf>
    <xf numFmtId="0" fontId="14" fillId="0" borderId="30" xfId="50" applyFont="1" applyBorder="1" applyAlignment="1">
      <alignment vertical="center"/>
    </xf>
    <xf numFmtId="0" fontId="23" fillId="0" borderId="13" xfId="50" applyFont="1" applyBorder="1" applyAlignment="1">
      <alignment horizontal="center" vertical="center"/>
    </xf>
    <xf numFmtId="0" fontId="23" fillId="0" borderId="44" xfId="50" applyFont="1" applyBorder="1" applyAlignment="1">
      <alignment horizontal="center" vertical="center"/>
    </xf>
    <xf numFmtId="0" fontId="13" fillId="0" borderId="13" xfId="50" applyFont="1" applyBorder="1" applyAlignment="1">
      <alignment vertical="center"/>
    </xf>
    <xf numFmtId="0" fontId="13" fillId="0" borderId="44" xfId="50" applyFont="1" applyBorder="1" applyAlignment="1">
      <alignment vertical="center"/>
    </xf>
    <xf numFmtId="0" fontId="14" fillId="0" borderId="30" xfId="50" applyFont="1" applyBorder="1" applyAlignment="1">
      <alignment horizontal="center" vertical="center"/>
    </xf>
    <xf numFmtId="0" fontId="13" fillId="0" borderId="30" xfId="50" applyFont="1" applyBorder="1" applyAlignment="1">
      <alignment horizontal="left" vertical="center"/>
    </xf>
    <xf numFmtId="0" fontId="26" fillId="0" borderId="31" xfId="50" applyFont="1" applyBorder="1" applyAlignment="1">
      <alignment vertical="center"/>
    </xf>
    <xf numFmtId="0" fontId="13" fillId="0" borderId="32" xfId="50" applyFont="1" applyBorder="1" applyAlignment="1">
      <alignment horizontal="center" vertical="center"/>
    </xf>
    <xf numFmtId="0" fontId="13" fillId="0" borderId="45" xfId="50" applyFont="1" applyBorder="1" applyAlignment="1">
      <alignment horizontal="center" vertical="center"/>
    </xf>
    <xf numFmtId="0" fontId="14" fillId="0" borderId="31" xfId="50" applyFont="1" applyBorder="1" applyAlignment="1">
      <alignment horizontal="left" vertical="center"/>
    </xf>
    <xf numFmtId="0" fontId="14" fillId="0" borderId="32" xfId="50" applyFont="1" applyBorder="1" applyAlignment="1">
      <alignment horizontal="left" vertical="center"/>
    </xf>
    <xf numFmtId="14" fontId="13" fillId="0" borderId="32" xfId="50" applyNumberFormat="1" applyFont="1" applyBorder="1" applyAlignment="1">
      <alignment horizontal="center" vertical="center"/>
    </xf>
    <xf numFmtId="14" fontId="13" fillId="0" borderId="45" xfId="50" applyNumberFormat="1" applyFont="1" applyBorder="1" applyAlignment="1">
      <alignment horizontal="center" vertical="center"/>
    </xf>
    <xf numFmtId="0" fontId="24" fillId="0" borderId="0" xfId="50" applyFont="1" applyBorder="1" applyAlignment="1">
      <alignment horizontal="left" vertical="center"/>
    </xf>
    <xf numFmtId="0" fontId="14" fillId="0" borderId="28" xfId="50" applyFont="1" applyBorder="1" applyAlignment="1">
      <alignment vertical="center"/>
    </xf>
    <xf numFmtId="0" fontId="20" fillId="0" borderId="29" xfId="50" applyFont="1" applyBorder="1" applyAlignment="1">
      <alignment horizontal="left" vertical="center"/>
    </xf>
    <xf numFmtId="0" fontId="13" fillId="0" borderId="29" xfId="50" applyFont="1" applyBorder="1" applyAlignment="1">
      <alignment horizontal="left" vertical="center"/>
    </xf>
    <xf numFmtId="0" fontId="20" fillId="0" borderId="29" xfId="50" applyFont="1" applyBorder="1" applyAlignment="1">
      <alignment vertical="center"/>
    </xf>
    <xf numFmtId="0" fontId="14" fillId="0" borderId="29" xfId="50" applyFont="1" applyBorder="1" applyAlignment="1">
      <alignment vertical="center"/>
    </xf>
    <xf numFmtId="0" fontId="20" fillId="0" borderId="13" xfId="50" applyFont="1" applyBorder="1" applyAlignment="1">
      <alignment horizontal="left" vertical="center"/>
    </xf>
    <xf numFmtId="0" fontId="13" fillId="0" borderId="13" xfId="50" applyFont="1" applyBorder="1" applyAlignment="1">
      <alignment horizontal="left" vertical="center"/>
    </xf>
    <xf numFmtId="0" fontId="20" fillId="0" borderId="13" xfId="50" applyFont="1" applyBorder="1" applyAlignment="1">
      <alignment vertical="center"/>
    </xf>
    <xf numFmtId="0" fontId="14" fillId="0" borderId="13" xfId="50" applyFont="1" applyBorder="1" applyAlignment="1">
      <alignment vertical="center"/>
    </xf>
    <xf numFmtId="0" fontId="14" fillId="0" borderId="0" xfId="50" applyFont="1" applyBorder="1" applyAlignment="1">
      <alignment horizontal="left" vertical="center"/>
    </xf>
    <xf numFmtId="0" fontId="23" fillId="0" borderId="28" xfId="50" applyFont="1" applyBorder="1" applyAlignment="1">
      <alignment horizontal="left" vertical="center"/>
    </xf>
    <xf numFmtId="0" fontId="23" fillId="0" borderId="29" xfId="50" applyFont="1" applyBorder="1" applyAlignment="1">
      <alignment horizontal="left" vertical="center"/>
    </xf>
    <xf numFmtId="0" fontId="23" fillId="0" borderId="37" xfId="50" applyFont="1" applyBorder="1" applyAlignment="1">
      <alignment horizontal="left" vertical="center"/>
    </xf>
    <xf numFmtId="0" fontId="23" fillId="0" borderId="36" xfId="50" applyFont="1" applyBorder="1" applyAlignment="1">
      <alignment horizontal="left" vertical="center"/>
    </xf>
    <xf numFmtId="0" fontId="23" fillId="0" borderId="42" xfId="50" applyFont="1" applyBorder="1" applyAlignment="1">
      <alignment horizontal="left" vertical="center"/>
    </xf>
    <xf numFmtId="0" fontId="23" fillId="0" borderId="35" xfId="50" applyFont="1" applyBorder="1" applyAlignment="1">
      <alignment horizontal="left" vertical="center"/>
    </xf>
    <xf numFmtId="0" fontId="13" fillId="0" borderId="31" xfId="50" applyFont="1" applyBorder="1" applyAlignment="1">
      <alignment horizontal="left" vertical="center"/>
    </xf>
    <xf numFmtId="0" fontId="13" fillId="0" borderId="32" xfId="5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14" fillId="0" borderId="30" xfId="50" applyFont="1" applyFill="1" applyBorder="1" applyAlignment="1">
      <alignment horizontal="left" vertical="center"/>
    </xf>
    <xf numFmtId="0" fontId="13" fillId="0" borderId="13" xfId="50" applyFont="1" applyFill="1" applyBorder="1" applyAlignment="1">
      <alignment horizontal="left" vertical="center"/>
    </xf>
    <xf numFmtId="0" fontId="14" fillId="0" borderId="31" xfId="50" applyFont="1" applyBorder="1" applyAlignment="1">
      <alignment horizontal="center" vertical="center"/>
    </xf>
    <xf numFmtId="0" fontId="14" fillId="0" borderId="32" xfId="50" applyFont="1" applyBorder="1" applyAlignment="1">
      <alignment horizontal="center" vertical="center"/>
    </xf>
    <xf numFmtId="0" fontId="14" fillId="0" borderId="13" xfId="50" applyFont="1" applyBorder="1" applyAlignment="1">
      <alignment horizontal="center" vertical="center"/>
    </xf>
    <xf numFmtId="0" fontId="22" fillId="0" borderId="13" xfId="50" applyFont="1" applyBorder="1" applyAlignment="1">
      <alignment horizontal="left" vertical="center"/>
    </xf>
    <xf numFmtId="0" fontId="14" fillId="0" borderId="40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24" fillId="0" borderId="0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13" fillId="0" borderId="34" xfId="50" applyFont="1" applyFill="1" applyBorder="1" applyAlignment="1">
      <alignment horizontal="left" vertical="center"/>
    </xf>
    <xf numFmtId="0" fontId="13" fillId="0" borderId="37" xfId="50" applyFont="1" applyFill="1" applyBorder="1" applyAlignment="1">
      <alignment horizontal="left" vertical="center"/>
    </xf>
    <xf numFmtId="0" fontId="13" fillId="0" borderId="36" xfId="50" applyFont="1" applyFill="1" applyBorder="1" applyAlignment="1">
      <alignment horizontal="left" vertical="center"/>
    </xf>
    <xf numFmtId="0" fontId="14" fillId="0" borderId="37" xfId="50" applyFont="1" applyBorder="1" applyAlignment="1">
      <alignment horizontal="left" vertical="center"/>
    </xf>
    <xf numFmtId="0" fontId="14" fillId="0" borderId="36" xfId="50" applyFont="1" applyBorder="1" applyAlignment="1">
      <alignment horizontal="left" vertical="center"/>
    </xf>
    <xf numFmtId="0" fontId="24" fillId="0" borderId="52" xfId="50" applyFont="1" applyBorder="1" applyAlignment="1">
      <alignment vertical="center"/>
    </xf>
    <xf numFmtId="0" fontId="13" fillId="0" borderId="53" xfId="50" applyFont="1" applyBorder="1" applyAlignment="1">
      <alignment horizontal="center" vertical="center"/>
    </xf>
    <xf numFmtId="0" fontId="24" fillId="0" borderId="53" xfId="50" applyFont="1" applyBorder="1" applyAlignment="1">
      <alignment vertical="center"/>
    </xf>
    <xf numFmtId="0" fontId="13" fillId="0" borderId="53" xfId="50" applyFont="1" applyBorder="1" applyAlignment="1">
      <alignment vertical="center"/>
    </xf>
    <xf numFmtId="58" fontId="20" fillId="0" borderId="53" xfId="50" applyNumberFormat="1" applyFont="1" applyBorder="1" applyAlignment="1">
      <alignment vertical="center"/>
    </xf>
    <xf numFmtId="0" fontId="24" fillId="0" borderId="53" xfId="50" applyFont="1" applyBorder="1" applyAlignment="1">
      <alignment horizontal="center" vertical="center"/>
    </xf>
    <xf numFmtId="0" fontId="24" fillId="0" borderId="54" xfId="50" applyFont="1" applyFill="1" applyBorder="1" applyAlignment="1">
      <alignment horizontal="left" vertical="center"/>
    </xf>
    <xf numFmtId="0" fontId="24" fillId="0" borderId="53" xfId="50" applyFont="1" applyFill="1" applyBorder="1" applyAlignment="1">
      <alignment horizontal="left" vertical="center"/>
    </xf>
    <xf numFmtId="0" fontId="24" fillId="0" borderId="55" xfId="50" applyFont="1" applyFill="1" applyBorder="1" applyAlignment="1">
      <alignment horizontal="center" vertical="center"/>
    </xf>
    <xf numFmtId="0" fontId="24" fillId="0" borderId="56" xfId="50" applyFont="1" applyFill="1" applyBorder="1" applyAlignment="1">
      <alignment horizontal="center" vertical="center"/>
    </xf>
    <xf numFmtId="0" fontId="24" fillId="0" borderId="31" xfId="50" applyFont="1" applyFill="1" applyBorder="1" applyAlignment="1">
      <alignment horizontal="center" vertical="center"/>
    </xf>
    <xf numFmtId="0" fontId="24" fillId="0" borderId="32" xfId="50" applyFont="1" applyFill="1" applyBorder="1" applyAlignment="1">
      <alignment horizontal="center" vertical="center"/>
    </xf>
    <xf numFmtId="0" fontId="20" fillId="0" borderId="51" xfId="50" applyFont="1" applyBorder="1" applyAlignment="1">
      <alignment horizontal="center" vertical="center"/>
    </xf>
    <xf numFmtId="0" fontId="20" fillId="0" borderId="57" xfId="50" applyFont="1" applyBorder="1" applyAlignment="1">
      <alignment horizontal="center" vertical="center"/>
    </xf>
    <xf numFmtId="0" fontId="13" fillId="0" borderId="44" xfId="50" applyFont="1" applyBorder="1" applyAlignment="1">
      <alignment horizontal="left" vertical="center"/>
    </xf>
    <xf numFmtId="0" fontId="14" fillId="0" borderId="44" xfId="50" applyFont="1" applyBorder="1" applyAlignment="1">
      <alignment horizontal="center" vertical="center"/>
    </xf>
    <xf numFmtId="0" fontId="14" fillId="0" borderId="45" xfId="50" applyFont="1" applyBorder="1" applyAlignment="1">
      <alignment horizontal="left" vertical="center"/>
    </xf>
    <xf numFmtId="0" fontId="13" fillId="0" borderId="43" xfId="50" applyFont="1" applyBorder="1" applyAlignment="1">
      <alignment horizontal="left" vertical="center"/>
    </xf>
    <xf numFmtId="0" fontId="22" fillId="0" borderId="29" xfId="50" applyFont="1" applyBorder="1" applyAlignment="1">
      <alignment horizontal="left" vertical="center"/>
    </xf>
    <xf numFmtId="0" fontId="22" fillId="0" borderId="43" xfId="50" applyFont="1" applyBorder="1" applyAlignment="1">
      <alignment horizontal="left" vertical="center"/>
    </xf>
    <xf numFmtId="0" fontId="22" fillId="0" borderId="35" xfId="50" applyFont="1" applyBorder="1" applyAlignment="1">
      <alignment horizontal="left" vertical="center"/>
    </xf>
    <xf numFmtId="0" fontId="22" fillId="0" borderId="36" xfId="50" applyFont="1" applyBorder="1" applyAlignment="1">
      <alignment horizontal="left" vertical="center"/>
    </xf>
    <xf numFmtId="0" fontId="22" fillId="0" borderId="47" xfId="50" applyFont="1" applyBorder="1" applyAlignment="1">
      <alignment horizontal="left" vertical="center"/>
    </xf>
    <xf numFmtId="0" fontId="13" fillId="0" borderId="45" xfId="50" applyFont="1" applyBorder="1" applyAlignment="1">
      <alignment horizontal="left" vertical="center"/>
    </xf>
    <xf numFmtId="0" fontId="13" fillId="0" borderId="44" xfId="50" applyFont="1" applyFill="1" applyBorder="1" applyAlignment="1">
      <alignment horizontal="left" vertical="center"/>
    </xf>
    <xf numFmtId="0" fontId="14" fillId="0" borderId="45" xfId="50" applyFont="1" applyBorder="1" applyAlignment="1">
      <alignment horizontal="center" vertical="center"/>
    </xf>
    <xf numFmtId="0" fontId="22" fillId="0" borderId="44" xfId="50" applyFont="1" applyBorder="1" applyAlignment="1">
      <alignment horizontal="left" vertical="center"/>
    </xf>
    <xf numFmtId="0" fontId="14" fillId="0" borderId="48" xfId="50" applyFont="1" applyFill="1" applyBorder="1" applyAlignment="1">
      <alignment horizontal="left" vertical="center"/>
    </xf>
    <xf numFmtId="0" fontId="13" fillId="0" borderId="46" xfId="50" applyFont="1" applyFill="1" applyBorder="1" applyAlignment="1">
      <alignment horizontal="left" vertical="center"/>
    </xf>
    <xf numFmtId="0" fontId="13" fillId="0" borderId="47" xfId="50" applyFont="1" applyFill="1" applyBorder="1" applyAlignment="1">
      <alignment horizontal="left" vertical="center"/>
    </xf>
    <xf numFmtId="0" fontId="14" fillId="0" borderId="47" xfId="50" applyFont="1" applyBorder="1" applyAlignment="1">
      <alignment horizontal="left" vertical="center"/>
    </xf>
    <xf numFmtId="0" fontId="13" fillId="0" borderId="58" xfId="50" applyFont="1" applyBorder="1" applyAlignment="1">
      <alignment horizontal="center" vertical="center"/>
    </xf>
    <xf numFmtId="0" fontId="24" fillId="0" borderId="59" xfId="50" applyFont="1" applyFill="1" applyBorder="1" applyAlignment="1">
      <alignment horizontal="left" vertical="center"/>
    </xf>
    <xf numFmtId="0" fontId="24" fillId="0" borderId="60" xfId="50" applyFont="1" applyFill="1" applyBorder="1" applyAlignment="1">
      <alignment horizontal="center" vertical="center"/>
    </xf>
    <xf numFmtId="0" fontId="24" fillId="0" borderId="45" xfId="50" applyFont="1" applyFill="1" applyBorder="1" applyAlignment="1">
      <alignment horizontal="center" vertical="center"/>
    </xf>
    <xf numFmtId="0" fontId="20" fillId="0" borderId="53" xfId="50" applyFont="1" applyBorder="1" applyAlignment="1">
      <alignment horizontal="center" vertical="center"/>
    </xf>
    <xf numFmtId="0" fontId="20" fillId="0" borderId="58" xfId="50" applyFont="1" applyBorder="1" applyAlignment="1">
      <alignment horizontal="center" vertic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7" xfId="51" applyFont="1" applyFill="1" applyBorder="1" applyAlignment="1" applyProtection="1">
      <alignment horizontal="center" vertical="center"/>
    </xf>
    <xf numFmtId="49" fontId="27" fillId="4" borderId="2" xfId="52" applyNumberFormat="1" applyFont="1" applyFill="1" applyBorder="1" applyAlignment="1">
      <alignment horizontal="center" vertical="center"/>
    </xf>
    <xf numFmtId="49" fontId="10" fillId="4" borderId="61" xfId="52" applyNumberFormat="1" applyFont="1" applyFill="1" applyBorder="1" applyAlignment="1">
      <alignment horizontal="center" vertical="center"/>
    </xf>
    <xf numFmtId="49" fontId="11" fillId="4" borderId="23" xfId="52" applyNumberFormat="1" applyFont="1" applyFill="1" applyBorder="1" applyAlignment="1">
      <alignment horizontal="center" vertical="center"/>
    </xf>
    <xf numFmtId="0" fontId="20" fillId="0" borderId="0" xfId="50" applyFont="1" applyBorder="1" applyAlignment="1">
      <alignment horizontal="left" vertical="center"/>
    </xf>
    <xf numFmtId="0" fontId="28" fillId="0" borderId="27" xfId="50" applyFont="1" applyBorder="1" applyAlignment="1">
      <alignment horizontal="center" vertical="top"/>
    </xf>
    <xf numFmtId="0" fontId="13" fillId="0" borderId="35" xfId="50" applyFont="1" applyBorder="1" applyAlignment="1">
      <alignment horizontal="left" vertical="center"/>
    </xf>
    <xf numFmtId="0" fontId="13" fillId="0" borderId="47" xfId="50" applyFont="1" applyBorder="1" applyAlignment="1">
      <alignment horizontal="left" vertical="center"/>
    </xf>
    <xf numFmtId="0" fontId="14" fillId="0" borderId="62" xfId="50" applyFont="1" applyBorder="1" applyAlignment="1">
      <alignment horizontal="left" vertical="center"/>
    </xf>
    <xf numFmtId="0" fontId="14" fillId="0" borderId="38" xfId="50" applyFont="1" applyBorder="1" applyAlignment="1">
      <alignment horizontal="left" vertical="center"/>
    </xf>
    <xf numFmtId="0" fontId="24" fillId="0" borderId="54" xfId="50" applyFont="1" applyBorder="1" applyAlignment="1">
      <alignment horizontal="left" vertical="center"/>
    </xf>
    <xf numFmtId="0" fontId="24" fillId="0" borderId="53" xfId="50" applyFont="1" applyBorder="1" applyAlignment="1">
      <alignment horizontal="left" vertical="center"/>
    </xf>
    <xf numFmtId="0" fontId="14" fillId="0" borderId="55" xfId="50" applyFont="1" applyBorder="1" applyAlignment="1">
      <alignment vertical="center"/>
    </xf>
    <xf numFmtId="0" fontId="20" fillId="0" borderId="56" xfId="50" applyFont="1" applyBorder="1" applyAlignment="1">
      <alignment horizontal="left" vertical="center"/>
    </xf>
    <xf numFmtId="0" fontId="13" fillId="0" borderId="56" xfId="50" applyFont="1" applyBorder="1" applyAlignment="1">
      <alignment horizontal="left" vertical="center"/>
    </xf>
    <xf numFmtId="0" fontId="20" fillId="0" borderId="56" xfId="50" applyFont="1" applyBorder="1" applyAlignment="1">
      <alignment vertical="center"/>
    </xf>
    <xf numFmtId="0" fontId="14" fillId="0" borderId="56" xfId="50" applyFont="1" applyBorder="1" applyAlignment="1">
      <alignment vertical="center"/>
    </xf>
    <xf numFmtId="0" fontId="14" fillId="0" borderId="55" xfId="50" applyFont="1" applyBorder="1" applyAlignment="1">
      <alignment horizontal="center" vertical="center"/>
    </xf>
    <xf numFmtId="0" fontId="13" fillId="0" borderId="56" xfId="50" applyFont="1" applyBorder="1" applyAlignment="1">
      <alignment horizontal="center" vertical="center"/>
    </xf>
    <xf numFmtId="0" fontId="14" fillId="0" borderId="56" xfId="50" applyFont="1" applyBorder="1" applyAlignment="1">
      <alignment horizontal="center" vertical="center"/>
    </xf>
    <xf numFmtId="0" fontId="20" fillId="0" borderId="56" xfId="50" applyFont="1" applyBorder="1" applyAlignment="1">
      <alignment horizontal="center" vertical="center"/>
    </xf>
    <xf numFmtId="0" fontId="20" fillId="0" borderId="13" xfId="50" applyFont="1" applyBorder="1" applyAlignment="1">
      <alignment horizontal="center" vertical="center"/>
    </xf>
    <xf numFmtId="0" fontId="14" fillId="0" borderId="40" xfId="50" applyFont="1" applyBorder="1" applyAlignment="1">
      <alignment horizontal="left" vertical="center" wrapText="1"/>
    </xf>
    <xf numFmtId="0" fontId="14" fillId="0" borderId="41" xfId="50" applyFont="1" applyBorder="1" applyAlignment="1">
      <alignment horizontal="left" vertical="center" wrapText="1"/>
    </xf>
    <xf numFmtId="0" fontId="14" fillId="0" borderId="55" xfId="50" applyFont="1" applyBorder="1" applyAlignment="1">
      <alignment horizontal="left" vertical="center"/>
    </xf>
    <xf numFmtId="0" fontId="14" fillId="0" borderId="56" xfId="50" applyFont="1" applyBorder="1" applyAlignment="1">
      <alignment horizontal="left" vertical="center"/>
    </xf>
    <xf numFmtId="0" fontId="29" fillId="0" borderId="63" xfId="50" applyFont="1" applyBorder="1" applyAlignment="1">
      <alignment horizontal="left" vertical="center" wrapText="1"/>
    </xf>
    <xf numFmtId="9" fontId="13" fillId="0" borderId="13" xfId="50" applyNumberFormat="1" applyFont="1" applyBorder="1" applyAlignment="1">
      <alignment horizontal="center" vertical="center"/>
    </xf>
    <xf numFmtId="0" fontId="24" fillId="0" borderId="54" xfId="0" applyFont="1" applyBorder="1" applyAlignment="1">
      <alignment horizontal="left" vertical="center"/>
    </xf>
    <xf numFmtId="0" fontId="24" fillId="0" borderId="53" xfId="0" applyFont="1" applyBorder="1" applyAlignment="1">
      <alignment horizontal="left" vertical="center"/>
    </xf>
    <xf numFmtId="9" fontId="13" fillId="0" borderId="39" xfId="50" applyNumberFormat="1" applyFont="1" applyBorder="1" applyAlignment="1">
      <alignment horizontal="left" vertical="center"/>
    </xf>
    <xf numFmtId="9" fontId="13" fillId="0" borderId="34" xfId="50" applyNumberFormat="1" applyFont="1" applyBorder="1" applyAlignment="1">
      <alignment horizontal="left" vertical="center"/>
    </xf>
    <xf numFmtId="9" fontId="13" fillId="0" borderId="40" xfId="50" applyNumberFormat="1" applyFont="1" applyBorder="1" applyAlignment="1">
      <alignment horizontal="left" vertical="center"/>
    </xf>
    <xf numFmtId="9" fontId="13" fillId="0" borderId="41" xfId="50" applyNumberFormat="1" applyFont="1" applyBorder="1" applyAlignment="1">
      <alignment horizontal="left" vertical="center"/>
    </xf>
    <xf numFmtId="0" fontId="22" fillId="0" borderId="55" xfId="50" applyFont="1" applyFill="1" applyBorder="1" applyAlignment="1">
      <alignment horizontal="left" vertical="center"/>
    </xf>
    <xf numFmtId="0" fontId="22" fillId="0" borderId="56" xfId="50" applyFont="1" applyFill="1" applyBorder="1" applyAlignment="1">
      <alignment horizontal="left" vertical="center"/>
    </xf>
    <xf numFmtId="0" fontId="22" fillId="0" borderId="64" xfId="50" applyFont="1" applyFill="1" applyBorder="1" applyAlignment="1">
      <alignment horizontal="left" vertical="center"/>
    </xf>
    <xf numFmtId="0" fontId="22" fillId="0" borderId="41" xfId="50" applyFont="1" applyFill="1" applyBorder="1" applyAlignment="1">
      <alignment horizontal="left" vertical="center"/>
    </xf>
    <xf numFmtId="0" fontId="24" fillId="0" borderId="38" xfId="50" applyFont="1" applyFill="1" applyBorder="1" applyAlignment="1">
      <alignment horizontal="left" vertical="center"/>
    </xf>
    <xf numFmtId="0" fontId="13" fillId="0" borderId="65" xfId="50" applyFont="1" applyFill="1" applyBorder="1" applyAlignment="1">
      <alignment horizontal="left" vertical="center"/>
    </xf>
    <xf numFmtId="0" fontId="13" fillId="0" borderId="66" xfId="50" applyFont="1" applyFill="1" applyBorder="1" applyAlignment="1">
      <alignment horizontal="left" vertical="center"/>
    </xf>
    <xf numFmtId="0" fontId="24" fillId="0" borderId="50" xfId="50" applyFont="1" applyBorder="1" applyAlignment="1">
      <alignment vertical="center"/>
    </xf>
    <xf numFmtId="0" fontId="30" fillId="0" borderId="53" xfId="50" applyFont="1" applyBorder="1" applyAlignment="1">
      <alignment horizontal="center" vertical="center"/>
    </xf>
    <xf numFmtId="0" fontId="24" fillId="0" borderId="51" xfId="50" applyFont="1" applyBorder="1" applyAlignment="1">
      <alignment vertical="center"/>
    </xf>
    <xf numFmtId="0" fontId="13" fillId="0" borderId="67" xfId="50" applyFont="1" applyBorder="1" applyAlignment="1">
      <alignment vertical="center"/>
    </xf>
    <xf numFmtId="0" fontId="24" fillId="0" borderId="67" xfId="50" applyFont="1" applyBorder="1" applyAlignment="1">
      <alignment vertical="center"/>
    </xf>
    <xf numFmtId="58" fontId="20" fillId="0" borderId="51" xfId="50" applyNumberFormat="1" applyFont="1" applyBorder="1" applyAlignment="1">
      <alignment vertical="center"/>
    </xf>
    <xf numFmtId="0" fontId="24" fillId="0" borderId="38" xfId="50" applyFont="1" applyBorder="1" applyAlignment="1">
      <alignment horizontal="center" vertical="center"/>
    </xf>
    <xf numFmtId="0" fontId="13" fillId="0" borderId="62" xfId="50" applyFont="1" applyFill="1" applyBorder="1" applyAlignment="1">
      <alignment horizontal="left" vertical="center"/>
    </xf>
    <xf numFmtId="0" fontId="13" fillId="0" borderId="38" xfId="50" applyFont="1" applyFill="1" applyBorder="1" applyAlignment="1">
      <alignment horizontal="left" vertical="center"/>
    </xf>
    <xf numFmtId="0" fontId="20" fillId="0" borderId="67" xfId="50" applyFont="1" applyBorder="1" applyAlignment="1">
      <alignment vertical="center"/>
    </xf>
    <xf numFmtId="0" fontId="14" fillId="0" borderId="68" xfId="50" applyFont="1" applyBorder="1" applyAlignment="1">
      <alignment horizontal="left" vertical="center"/>
    </xf>
    <xf numFmtId="0" fontId="24" fillId="0" borderId="59" xfId="50" applyFont="1" applyBorder="1" applyAlignment="1">
      <alignment horizontal="left" vertical="center"/>
    </xf>
    <xf numFmtId="0" fontId="13" fillId="0" borderId="60" xfId="50" applyFont="1" applyBorder="1" applyAlignment="1">
      <alignment horizontal="left" vertical="center"/>
    </xf>
    <xf numFmtId="0" fontId="14" fillId="0" borderId="0" xfId="50" applyFont="1" applyBorder="1" applyAlignment="1">
      <alignment vertical="center"/>
    </xf>
    <xf numFmtId="0" fontId="14" fillId="0" borderId="48" xfId="50" applyFont="1" applyBorder="1" applyAlignment="1">
      <alignment horizontal="left" vertical="center" wrapText="1"/>
    </xf>
    <xf numFmtId="0" fontId="14" fillId="0" borderId="60" xfId="50" applyFont="1" applyBorder="1" applyAlignment="1">
      <alignment horizontal="left" vertical="center"/>
    </xf>
    <xf numFmtId="0" fontId="31" fillId="0" borderId="44" xfId="50" applyFont="1" applyBorder="1" applyAlignment="1">
      <alignment horizontal="left" vertical="center" wrapText="1"/>
    </xf>
    <xf numFmtId="0" fontId="31" fillId="0" borderId="44" xfId="50" applyFont="1" applyBorder="1" applyAlignment="1">
      <alignment horizontal="left" vertical="center"/>
    </xf>
    <xf numFmtId="0" fontId="23" fillId="0" borderId="44" xfId="50" applyFont="1" applyBorder="1" applyAlignment="1">
      <alignment horizontal="left" vertical="center"/>
    </xf>
    <xf numFmtId="0" fontId="24" fillId="0" borderId="59" xfId="0" applyFont="1" applyBorder="1" applyAlignment="1">
      <alignment horizontal="left" vertical="center"/>
    </xf>
    <xf numFmtId="9" fontId="13" fillId="0" borderId="46" xfId="50" applyNumberFormat="1" applyFont="1" applyBorder="1" applyAlignment="1">
      <alignment horizontal="left" vertical="center"/>
    </xf>
    <xf numFmtId="9" fontId="13" fillId="0" borderId="48" xfId="50" applyNumberFormat="1" applyFont="1" applyBorder="1" applyAlignment="1">
      <alignment horizontal="left" vertical="center"/>
    </xf>
    <xf numFmtId="0" fontId="22" fillId="0" borderId="60" xfId="50" applyFont="1" applyFill="1" applyBorder="1" applyAlignment="1">
      <alignment horizontal="left" vertical="center"/>
    </xf>
    <xf numFmtId="0" fontId="22" fillId="0" borderId="48" xfId="50" applyFont="1" applyFill="1" applyBorder="1" applyAlignment="1">
      <alignment horizontal="left" vertical="center"/>
    </xf>
    <xf numFmtId="0" fontId="13" fillId="0" borderId="69" xfId="50" applyFont="1" applyFill="1" applyBorder="1" applyAlignment="1">
      <alignment horizontal="left" vertical="center"/>
    </xf>
    <xf numFmtId="0" fontId="24" fillId="0" borderId="70" xfId="50" applyFont="1" applyBorder="1" applyAlignment="1">
      <alignment horizontal="center" vertical="center"/>
    </xf>
    <xf numFmtId="0" fontId="13" fillId="0" borderId="67" xfId="50" applyFont="1" applyBorder="1" applyAlignment="1">
      <alignment horizontal="center" vertical="center"/>
    </xf>
    <xf numFmtId="0" fontId="13" fillId="0" borderId="68" xfId="50" applyFont="1" applyBorder="1" applyAlignment="1">
      <alignment horizontal="center" vertical="center"/>
    </xf>
    <xf numFmtId="0" fontId="13" fillId="0" borderId="68" xfId="50" applyFont="1" applyFill="1" applyBorder="1" applyAlignment="1">
      <alignment horizontal="left" vertical="center"/>
    </xf>
    <xf numFmtId="0" fontId="32" fillId="0" borderId="71" xfId="0" applyFont="1" applyBorder="1" applyAlignment="1">
      <alignment horizontal="center" vertical="center" wrapText="1"/>
    </xf>
    <xf numFmtId="0" fontId="32" fillId="0" borderId="72" xfId="0" applyFont="1" applyBorder="1" applyAlignment="1">
      <alignment horizontal="center" vertical="center" wrapText="1"/>
    </xf>
    <xf numFmtId="0" fontId="33" fillId="0" borderId="73" xfId="0" applyFont="1" applyBorder="1"/>
    <xf numFmtId="0" fontId="33" fillId="0" borderId="2" xfId="0" applyFont="1" applyBorder="1"/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5" borderId="5" xfId="0" applyFont="1" applyFill="1" applyBorder="1" applyAlignment="1">
      <alignment horizontal="center" vertical="center"/>
    </xf>
    <xf numFmtId="0" fontId="33" fillId="5" borderId="7" xfId="0" applyFont="1" applyFill="1" applyBorder="1" applyAlignment="1">
      <alignment horizontal="center" vertical="center"/>
    </xf>
    <xf numFmtId="0" fontId="33" fillId="5" borderId="2" xfId="0" applyFont="1" applyFill="1" applyBorder="1"/>
    <xf numFmtId="0" fontId="0" fillId="0" borderId="73" xfId="0" applyBorder="1"/>
    <xf numFmtId="0" fontId="0" fillId="5" borderId="2" xfId="0" applyFill="1" applyBorder="1"/>
    <xf numFmtId="0" fontId="0" fillId="0" borderId="74" xfId="0" applyBorder="1"/>
    <xf numFmtId="0" fontId="0" fillId="0" borderId="75" xfId="0" applyBorder="1"/>
    <xf numFmtId="0" fontId="0" fillId="5" borderId="75" xfId="0" applyFill="1" applyBorder="1"/>
    <xf numFmtId="0" fontId="0" fillId="6" borderId="0" xfId="0" applyFill="1"/>
    <xf numFmtId="0" fontId="32" fillId="0" borderId="76" xfId="0" applyFont="1" applyBorder="1" applyAlignment="1">
      <alignment horizontal="center" vertical="center" wrapText="1"/>
    </xf>
    <xf numFmtId="0" fontId="33" fillId="0" borderId="77" xfId="0" applyFont="1" applyBorder="1" applyAlignment="1">
      <alignment horizontal="center" vertical="center"/>
    </xf>
    <xf numFmtId="0" fontId="33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4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3" fillId="7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734550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73455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181100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22225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22225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711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3429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3429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600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711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13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54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54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032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13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21130"/>
              <a:ext cx="411480" cy="272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4199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62175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044700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225675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432050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032000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225675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368550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69975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382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16217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3431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69975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21560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24125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327275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00175"/>
              <a:ext cx="408940" cy="276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800225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87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54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54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76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87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B10" sqref="B10"/>
    </sheetView>
  </sheetViews>
  <sheetFormatPr defaultColWidth="11" defaultRowHeight="14.25" outlineLevelCol="1"/>
  <cols>
    <col min="1" max="1" width="5.5" customWidth="1"/>
    <col min="2" max="2" width="96.3333333333333" style="382" customWidth="1"/>
    <col min="3" max="3" width="10.1666666666667" customWidth="1"/>
  </cols>
  <sheetData>
    <row r="1" ht="21" customHeight="1" spans="1:2">
      <c r="A1" s="383"/>
      <c r="B1" s="384" t="s">
        <v>0</v>
      </c>
    </row>
    <row r="2" spans="1:2">
      <c r="A2" s="9">
        <v>1</v>
      </c>
      <c r="B2" s="385" t="s">
        <v>1</v>
      </c>
    </row>
    <row r="3" spans="1:2">
      <c r="A3" s="9">
        <v>2</v>
      </c>
      <c r="B3" s="385" t="s">
        <v>2</v>
      </c>
    </row>
    <row r="4" spans="1:2">
      <c r="A4" s="9">
        <v>3</v>
      </c>
      <c r="B4" s="385" t="s">
        <v>3</v>
      </c>
    </row>
    <row r="5" spans="1:2">
      <c r="A5" s="9">
        <v>4</v>
      </c>
      <c r="B5" s="385" t="s">
        <v>4</v>
      </c>
    </row>
    <row r="6" spans="1:2">
      <c r="A6" s="9">
        <v>5</v>
      </c>
      <c r="B6" s="385" t="s">
        <v>5</v>
      </c>
    </row>
    <row r="7" spans="1:2">
      <c r="A7" s="9">
        <v>6</v>
      </c>
      <c r="B7" s="385" t="s">
        <v>6</v>
      </c>
    </row>
    <row r="8" s="381" customFormat="1" ht="15" customHeight="1" spans="1:2">
      <c r="A8" s="386">
        <v>7</v>
      </c>
      <c r="B8" s="387" t="s">
        <v>7</v>
      </c>
    </row>
    <row r="9" ht="19" customHeight="1" spans="1:2">
      <c r="A9" s="383"/>
      <c r="B9" s="388" t="s">
        <v>8</v>
      </c>
    </row>
    <row r="10" ht="16" customHeight="1" spans="1:2">
      <c r="A10" s="9">
        <v>1</v>
      </c>
      <c r="B10" s="389" t="s">
        <v>9</v>
      </c>
    </row>
    <row r="11" spans="1:2">
      <c r="A11" s="9">
        <v>2</v>
      </c>
      <c r="B11" s="385" t="s">
        <v>10</v>
      </c>
    </row>
    <row r="12" spans="1:2">
      <c r="A12" s="9">
        <v>3</v>
      </c>
      <c r="B12" s="387" t="s">
        <v>11</v>
      </c>
    </row>
    <row r="13" spans="1:2">
      <c r="A13" s="9">
        <v>4</v>
      </c>
      <c r="B13" s="385" t="s">
        <v>12</v>
      </c>
    </row>
    <row r="14" spans="1:2">
      <c r="A14" s="9">
        <v>5</v>
      </c>
      <c r="B14" s="385" t="s">
        <v>13</v>
      </c>
    </row>
    <row r="15" spans="1:2">
      <c r="A15" s="9">
        <v>6</v>
      </c>
      <c r="B15" s="385" t="s">
        <v>14</v>
      </c>
    </row>
    <row r="16" spans="1:2">
      <c r="A16" s="9">
        <v>7</v>
      </c>
      <c r="B16" s="385" t="s">
        <v>15</v>
      </c>
    </row>
    <row r="17" spans="1:2">
      <c r="A17" s="9">
        <v>8</v>
      </c>
      <c r="B17" s="385" t="s">
        <v>16</v>
      </c>
    </row>
    <row r="18" spans="1:2">
      <c r="A18" s="9">
        <v>9</v>
      </c>
      <c r="B18" s="385" t="s">
        <v>17</v>
      </c>
    </row>
    <row r="19" spans="1:2">
      <c r="A19" s="9"/>
      <c r="B19" s="385"/>
    </row>
    <row r="20" ht="20.25" spans="1:2">
      <c r="A20" s="383"/>
      <c r="B20" s="384" t="s">
        <v>18</v>
      </c>
    </row>
    <row r="21" spans="1:2">
      <c r="A21" s="9">
        <v>1</v>
      </c>
      <c r="B21" s="390" t="s">
        <v>19</v>
      </c>
    </row>
    <row r="22" spans="1:2">
      <c r="A22" s="9">
        <v>2</v>
      </c>
      <c r="B22" s="385" t="s">
        <v>20</v>
      </c>
    </row>
    <row r="23" spans="1:2">
      <c r="A23" s="9">
        <v>3</v>
      </c>
      <c r="B23" s="385" t="s">
        <v>21</v>
      </c>
    </row>
    <row r="24" spans="1:2">
      <c r="A24" s="9">
        <v>4</v>
      </c>
      <c r="B24" s="385" t="s">
        <v>22</v>
      </c>
    </row>
    <row r="25" spans="1:2">
      <c r="A25" s="9">
        <v>5</v>
      </c>
      <c r="B25" s="385" t="s">
        <v>23</v>
      </c>
    </row>
    <row r="26" spans="1:2">
      <c r="A26" s="9">
        <v>6</v>
      </c>
      <c r="B26" s="385" t="s">
        <v>24</v>
      </c>
    </row>
    <row r="27" customFormat="1" spans="1:2">
      <c r="A27" s="9">
        <v>7</v>
      </c>
      <c r="B27" s="385" t="s">
        <v>25</v>
      </c>
    </row>
    <row r="28" spans="1:2">
      <c r="A28" s="9"/>
      <c r="B28" s="385"/>
    </row>
    <row r="29" ht="20.25" spans="1:2">
      <c r="A29" s="383"/>
      <c r="B29" s="384" t="s">
        <v>26</v>
      </c>
    </row>
    <row r="30" spans="1:2">
      <c r="A30" s="9">
        <v>1</v>
      </c>
      <c r="B30" s="390" t="s">
        <v>27</v>
      </c>
    </row>
    <row r="31" spans="1:2">
      <c r="A31" s="9">
        <v>2</v>
      </c>
      <c r="B31" s="385" t="s">
        <v>28</v>
      </c>
    </row>
    <row r="32" spans="1:2">
      <c r="A32" s="9">
        <v>3</v>
      </c>
      <c r="B32" s="385" t="s">
        <v>29</v>
      </c>
    </row>
    <row r="33" ht="28.5" spans="1:2">
      <c r="A33" s="9">
        <v>4</v>
      </c>
      <c r="B33" s="385" t="s">
        <v>30</v>
      </c>
    </row>
    <row r="34" spans="1:2">
      <c r="A34" s="9">
        <v>5</v>
      </c>
      <c r="B34" s="385" t="s">
        <v>31</v>
      </c>
    </row>
    <row r="35" spans="1:2">
      <c r="A35" s="9">
        <v>6</v>
      </c>
      <c r="B35" s="385" t="s">
        <v>32</v>
      </c>
    </row>
    <row r="36" customFormat="1" spans="1:2">
      <c r="A36" s="9">
        <v>7</v>
      </c>
      <c r="B36" s="385" t="s">
        <v>33</v>
      </c>
    </row>
    <row r="37" spans="1:2">
      <c r="A37" s="9"/>
      <c r="B37" s="385"/>
    </row>
    <row r="39" spans="1:2">
      <c r="A39" s="391" t="s">
        <v>34</v>
      </c>
      <c r="B39" s="392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zoomScale="125" zoomScaleNormal="125" workbookViewId="0">
      <selection activeCell="F7" sqref="F7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255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280</v>
      </c>
      <c r="H2" s="4"/>
      <c r="I2" s="4" t="s">
        <v>281</v>
      </c>
      <c r="J2" s="4"/>
      <c r="K2" s="6" t="s">
        <v>282</v>
      </c>
      <c r="L2" s="50" t="s">
        <v>283</v>
      </c>
      <c r="M2" s="19" t="s">
        <v>284</v>
      </c>
    </row>
    <row r="3" s="1" customFormat="1" ht="16.5" spans="1:13">
      <c r="A3" s="4"/>
      <c r="B3" s="7"/>
      <c r="C3" s="7"/>
      <c r="D3" s="7"/>
      <c r="E3" s="7"/>
      <c r="F3" s="7"/>
      <c r="G3" s="4" t="s">
        <v>285</v>
      </c>
      <c r="H3" s="4" t="s">
        <v>286</v>
      </c>
      <c r="I3" s="4" t="s">
        <v>285</v>
      </c>
      <c r="J3" s="4" t="s">
        <v>286</v>
      </c>
      <c r="K3" s="8"/>
      <c r="L3" s="51"/>
      <c r="M3" s="20"/>
    </row>
    <row r="4" spans="1:13">
      <c r="A4" s="9">
        <v>1</v>
      </c>
      <c r="B4" s="10" t="s">
        <v>272</v>
      </c>
      <c r="C4" s="10">
        <v>1</v>
      </c>
      <c r="D4" s="22" t="s">
        <v>271</v>
      </c>
      <c r="E4" s="22" t="s">
        <v>111</v>
      </c>
      <c r="F4" s="10" t="s">
        <v>63</v>
      </c>
      <c r="G4" s="46">
        <v>0.005</v>
      </c>
      <c r="H4" s="10">
        <v>0</v>
      </c>
      <c r="I4" s="52"/>
      <c r="J4" s="52"/>
      <c r="K4" s="10"/>
      <c r="L4" s="10" t="s">
        <v>67</v>
      </c>
      <c r="M4" s="10" t="s">
        <v>273</v>
      </c>
    </row>
    <row r="5" spans="1:13">
      <c r="A5" s="9">
        <v>2</v>
      </c>
      <c r="B5" s="10" t="s">
        <v>275</v>
      </c>
      <c r="C5" s="10">
        <v>1</v>
      </c>
      <c r="D5" s="22" t="s">
        <v>274</v>
      </c>
      <c r="E5" s="22" t="s">
        <v>111</v>
      </c>
      <c r="F5" s="10" t="s">
        <v>63</v>
      </c>
      <c r="G5" s="46">
        <v>0.005</v>
      </c>
      <c r="H5" s="10">
        <v>0</v>
      </c>
      <c r="I5" s="52"/>
      <c r="J5" s="52"/>
      <c r="K5" s="10"/>
      <c r="L5" s="10" t="s">
        <v>67</v>
      </c>
      <c r="M5" s="10" t="s">
        <v>273</v>
      </c>
    </row>
    <row r="6" spans="1:13">
      <c r="A6" s="9"/>
      <c r="B6" s="10"/>
      <c r="C6" s="10"/>
      <c r="D6" s="22"/>
      <c r="E6" s="22"/>
      <c r="F6" s="10"/>
      <c r="G6" s="46"/>
      <c r="H6" s="10"/>
      <c r="I6" s="52"/>
      <c r="J6" s="52"/>
      <c r="K6" s="10"/>
      <c r="L6" s="10"/>
      <c r="M6" s="10"/>
    </row>
    <row r="7" spans="1:13">
      <c r="A7" s="9"/>
      <c r="B7" s="10"/>
      <c r="C7" s="47"/>
      <c r="D7" s="22"/>
      <c r="E7" s="22"/>
      <c r="F7" s="10"/>
      <c r="G7" s="46"/>
      <c r="H7" s="46"/>
      <c r="I7" s="52"/>
      <c r="J7" s="52"/>
      <c r="K7" s="10"/>
      <c r="L7" s="10"/>
      <c r="M7" s="10"/>
    </row>
    <row r="8" spans="1:13">
      <c r="A8" s="9"/>
      <c r="B8" s="10"/>
      <c r="C8" s="47"/>
      <c r="D8" s="22"/>
      <c r="E8" s="22"/>
      <c r="F8" s="10"/>
      <c r="G8" s="46"/>
      <c r="H8" s="46"/>
      <c r="I8" s="53"/>
      <c r="J8" s="53"/>
      <c r="K8" s="9"/>
      <c r="L8" s="10"/>
      <c r="M8" s="10"/>
    </row>
    <row r="9" spans="1:13">
      <c r="A9" s="9"/>
      <c r="B9" s="10"/>
      <c r="C9" s="47"/>
      <c r="D9" s="22"/>
      <c r="E9" s="10"/>
      <c r="F9" s="10"/>
      <c r="G9" s="46"/>
      <c r="H9" s="46"/>
      <c r="I9" s="53"/>
      <c r="J9" s="53"/>
      <c r="K9" s="9"/>
      <c r="L9" s="10"/>
      <c r="M9" s="10"/>
    </row>
    <row r="10" spans="1:13">
      <c r="A10" s="9"/>
      <c r="B10" s="22"/>
      <c r="C10" s="9"/>
      <c r="D10" s="48"/>
      <c r="E10" s="22"/>
      <c r="F10" s="10"/>
      <c r="G10" s="46"/>
      <c r="H10" s="46"/>
      <c r="I10" s="53"/>
      <c r="J10" s="53"/>
      <c r="K10" s="9"/>
      <c r="L10" s="10"/>
      <c r="M10" s="10"/>
    </row>
    <row r="11" spans="1:13">
      <c r="A11" s="9"/>
      <c r="B11" s="22"/>
      <c r="C11" s="9"/>
      <c r="D11" s="48"/>
      <c r="E11" s="22"/>
      <c r="F11" s="10"/>
      <c r="G11" s="46"/>
      <c r="H11" s="46"/>
      <c r="I11" s="53"/>
      <c r="J11" s="53"/>
      <c r="K11" s="9"/>
      <c r="L11" s="10"/>
      <c r="M11" s="10"/>
    </row>
    <row r="12" customFormat="1" spans="1:13">
      <c r="A12" s="9"/>
      <c r="B12" s="22"/>
      <c r="C12" s="9"/>
      <c r="D12" s="48"/>
      <c r="E12" s="10"/>
      <c r="F12" s="10"/>
      <c r="G12" s="46"/>
      <c r="H12" s="46"/>
      <c r="I12" s="53"/>
      <c r="J12" s="53"/>
      <c r="K12" s="9"/>
      <c r="L12" s="10"/>
      <c r="M12" s="10"/>
    </row>
    <row r="13" s="2" customFormat="1" ht="18.75" spans="1:13">
      <c r="A13" s="13" t="s">
        <v>287</v>
      </c>
      <c r="B13" s="14"/>
      <c r="C13" s="14"/>
      <c r="D13" s="14"/>
      <c r="E13" s="15"/>
      <c r="F13" s="16"/>
      <c r="G13" s="23"/>
      <c r="H13" s="13" t="s">
        <v>288</v>
      </c>
      <c r="I13" s="14"/>
      <c r="J13" s="14"/>
      <c r="K13" s="15"/>
      <c r="L13" s="54"/>
      <c r="M13" s="21"/>
    </row>
    <row r="14" ht="16.5" spans="1:13">
      <c r="A14" s="49" t="s">
        <v>289</v>
      </c>
      <c r="B14" s="49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2 M1:M11 M13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8"/>
  <sheetViews>
    <sheetView view="pageBreakPreview" zoomScale="110" zoomScaleNormal="100" workbookViewId="0">
      <selection activeCell="A17" sqref="A17:E1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291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29" t="s">
        <v>292</v>
      </c>
      <c r="H2" s="30"/>
      <c r="I2" s="44"/>
      <c r="J2" s="29" t="s">
        <v>293</v>
      </c>
      <c r="K2" s="30"/>
      <c r="L2" s="44"/>
      <c r="M2" s="29" t="s">
        <v>294</v>
      </c>
      <c r="N2" s="30"/>
      <c r="O2" s="44"/>
      <c r="P2" s="29" t="s">
        <v>295</v>
      </c>
      <c r="Q2" s="30"/>
      <c r="R2" s="44"/>
      <c r="S2" s="30" t="s">
        <v>296</v>
      </c>
      <c r="T2" s="30"/>
      <c r="U2" s="44"/>
      <c r="V2" s="25" t="s">
        <v>297</v>
      </c>
      <c r="W2" s="25" t="s">
        <v>269</v>
      </c>
    </row>
    <row r="3" s="1" customFormat="1" ht="16.5" spans="1:23">
      <c r="A3" s="7"/>
      <c r="B3" s="31"/>
      <c r="C3" s="31"/>
      <c r="D3" s="31"/>
      <c r="E3" s="31"/>
      <c r="F3" s="31"/>
      <c r="G3" s="4" t="s">
        <v>298</v>
      </c>
      <c r="H3" s="4" t="s">
        <v>68</v>
      </c>
      <c r="I3" s="4" t="s">
        <v>260</v>
      </c>
      <c r="J3" s="4" t="s">
        <v>298</v>
      </c>
      <c r="K3" s="4" t="s">
        <v>68</v>
      </c>
      <c r="L3" s="4" t="s">
        <v>260</v>
      </c>
      <c r="M3" s="4" t="s">
        <v>298</v>
      </c>
      <c r="N3" s="4" t="s">
        <v>68</v>
      </c>
      <c r="O3" s="4" t="s">
        <v>260</v>
      </c>
      <c r="P3" s="4" t="s">
        <v>298</v>
      </c>
      <c r="Q3" s="4" t="s">
        <v>68</v>
      </c>
      <c r="R3" s="4" t="s">
        <v>260</v>
      </c>
      <c r="S3" s="4" t="s">
        <v>298</v>
      </c>
      <c r="T3" s="4" t="s">
        <v>68</v>
      </c>
      <c r="U3" s="4" t="s">
        <v>260</v>
      </c>
      <c r="V3" s="45"/>
      <c r="W3" s="45"/>
    </row>
    <row r="4" ht="24" spans="1:23">
      <c r="A4" s="32" t="s">
        <v>299</v>
      </c>
      <c r="B4" s="33" t="s">
        <v>272</v>
      </c>
      <c r="C4" s="33">
        <v>1</v>
      </c>
      <c r="D4" s="34" t="s">
        <v>271</v>
      </c>
      <c r="E4" s="33" t="s">
        <v>111</v>
      </c>
      <c r="F4" s="33" t="s">
        <v>63</v>
      </c>
      <c r="G4" s="35"/>
      <c r="H4" s="35" t="s">
        <v>274</v>
      </c>
      <c r="I4" s="10" t="s">
        <v>275</v>
      </c>
      <c r="J4" s="22"/>
      <c r="K4" s="10" t="s">
        <v>300</v>
      </c>
      <c r="L4" s="22" t="s">
        <v>301</v>
      </c>
      <c r="M4" s="10"/>
      <c r="N4" s="10" t="s">
        <v>302</v>
      </c>
      <c r="O4" s="22"/>
      <c r="P4" s="10" t="s">
        <v>303</v>
      </c>
      <c r="Q4" s="10" t="s">
        <v>304</v>
      </c>
      <c r="R4" s="10" t="s">
        <v>305</v>
      </c>
      <c r="S4" s="10" t="s">
        <v>306</v>
      </c>
      <c r="T4" s="10" t="s">
        <v>307</v>
      </c>
      <c r="U4" s="10" t="s">
        <v>305</v>
      </c>
      <c r="V4" s="10" t="s">
        <v>95</v>
      </c>
      <c r="W4" s="10" t="s">
        <v>273</v>
      </c>
    </row>
    <row r="5" ht="16.5" spans="1:23">
      <c r="A5" s="36"/>
      <c r="B5" s="37"/>
      <c r="C5" s="37"/>
      <c r="D5" s="38"/>
      <c r="E5" s="37"/>
      <c r="F5" s="37"/>
      <c r="G5" s="29" t="s">
        <v>308</v>
      </c>
      <c r="H5" s="30"/>
      <c r="I5" s="44"/>
      <c r="J5" s="29" t="s">
        <v>309</v>
      </c>
      <c r="K5" s="30"/>
      <c r="L5" s="44"/>
      <c r="M5" s="29" t="s">
        <v>310</v>
      </c>
      <c r="N5" s="30"/>
      <c r="O5" s="44"/>
      <c r="P5" s="29" t="s">
        <v>311</v>
      </c>
      <c r="Q5" s="30"/>
      <c r="R5" s="44"/>
      <c r="S5" s="30" t="s">
        <v>312</v>
      </c>
      <c r="T5" s="30"/>
      <c r="U5" s="44"/>
      <c r="V5" s="10"/>
      <c r="W5" s="10"/>
    </row>
    <row r="6" ht="16.5" spans="1:23">
      <c r="A6" s="36"/>
      <c r="B6" s="37"/>
      <c r="C6" s="37"/>
      <c r="D6" s="38"/>
      <c r="E6" s="37"/>
      <c r="F6" s="37"/>
      <c r="G6" s="4" t="s">
        <v>298</v>
      </c>
      <c r="H6" s="4" t="s">
        <v>68</v>
      </c>
      <c r="I6" s="4" t="s">
        <v>260</v>
      </c>
      <c r="J6" s="4" t="s">
        <v>298</v>
      </c>
      <c r="K6" s="4" t="s">
        <v>68</v>
      </c>
      <c r="L6" s="4" t="s">
        <v>260</v>
      </c>
      <c r="M6" s="4" t="s">
        <v>298</v>
      </c>
      <c r="N6" s="4" t="s">
        <v>68</v>
      </c>
      <c r="O6" s="4" t="s">
        <v>260</v>
      </c>
      <c r="P6" s="4" t="s">
        <v>298</v>
      </c>
      <c r="Q6" s="4" t="s">
        <v>68</v>
      </c>
      <c r="R6" s="4" t="s">
        <v>260</v>
      </c>
      <c r="S6" s="4" t="s">
        <v>298</v>
      </c>
      <c r="T6" s="4" t="s">
        <v>68</v>
      </c>
      <c r="U6" s="4" t="s">
        <v>260</v>
      </c>
      <c r="V6" s="10"/>
      <c r="W6" s="10"/>
    </row>
    <row r="7" spans="1:23">
      <c r="A7" s="39"/>
      <c r="B7" s="40"/>
      <c r="C7" s="40"/>
      <c r="D7" s="41"/>
      <c r="E7" s="40"/>
      <c r="F7" s="4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3" t="s">
        <v>299</v>
      </c>
      <c r="B8" s="33"/>
      <c r="C8" s="33"/>
      <c r="D8" s="42"/>
      <c r="E8" s="33"/>
      <c r="F8" s="3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0"/>
      <c r="B9" s="40"/>
      <c r="C9" s="40"/>
      <c r="D9" s="43"/>
      <c r="E9" s="40"/>
      <c r="F9" s="4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3" t="s">
        <v>299</v>
      </c>
      <c r="B10" s="33"/>
      <c r="C10" s="33"/>
      <c r="D10" s="42"/>
      <c r="E10" s="33"/>
      <c r="F10" s="3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0"/>
      <c r="B11" s="40"/>
      <c r="C11" s="40"/>
      <c r="D11" s="43"/>
      <c r="E11" s="40"/>
      <c r="F11" s="4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3" t="s">
        <v>313</v>
      </c>
      <c r="B12" s="33"/>
      <c r="C12" s="33"/>
      <c r="D12" s="33"/>
      <c r="E12" s="33"/>
      <c r="F12" s="3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0"/>
      <c r="B13" s="40"/>
      <c r="C13" s="40"/>
      <c r="D13" s="40"/>
      <c r="E13" s="40"/>
      <c r="F13" s="4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3" t="s">
        <v>314</v>
      </c>
      <c r="B14" s="33"/>
      <c r="C14" s="33"/>
      <c r="D14" s="33"/>
      <c r="E14" s="33"/>
      <c r="F14" s="33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0"/>
      <c r="B15" s="40"/>
      <c r="C15" s="40"/>
      <c r="D15" s="40"/>
      <c r="E15" s="40"/>
      <c r="F15" s="4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3" t="s">
        <v>287</v>
      </c>
      <c r="B17" s="14"/>
      <c r="C17" s="14"/>
      <c r="D17" s="14"/>
      <c r="E17" s="15"/>
      <c r="F17" s="16"/>
      <c r="G17" s="23"/>
      <c r="H17" s="28"/>
      <c r="I17" s="28"/>
      <c r="J17" s="13" t="s">
        <v>288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16.5" spans="1:23">
      <c r="A18" s="17" t="s">
        <v>315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E14" sqref="E14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317</v>
      </c>
      <c r="B2" s="25" t="s">
        <v>256</v>
      </c>
      <c r="C2" s="25" t="s">
        <v>257</v>
      </c>
      <c r="D2" s="25" t="s">
        <v>258</v>
      </c>
      <c r="E2" s="25" t="s">
        <v>259</v>
      </c>
      <c r="F2" s="25" t="s">
        <v>260</v>
      </c>
      <c r="G2" s="24" t="s">
        <v>318</v>
      </c>
      <c r="H2" s="24" t="s">
        <v>319</v>
      </c>
      <c r="I2" s="24" t="s">
        <v>320</v>
      </c>
      <c r="J2" s="24" t="s">
        <v>319</v>
      </c>
      <c r="K2" s="24" t="s">
        <v>321</v>
      </c>
      <c r="L2" s="24" t="s">
        <v>319</v>
      </c>
      <c r="M2" s="25" t="s">
        <v>297</v>
      </c>
      <c r="N2" s="25" t="s">
        <v>269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6" t="s">
        <v>317</v>
      </c>
      <c r="B4" s="27" t="s">
        <v>322</v>
      </c>
      <c r="C4" s="27" t="s">
        <v>298</v>
      </c>
      <c r="D4" s="27" t="s">
        <v>258</v>
      </c>
      <c r="E4" s="25" t="s">
        <v>259</v>
      </c>
      <c r="F4" s="25" t="s">
        <v>260</v>
      </c>
      <c r="G4" s="24" t="s">
        <v>318</v>
      </c>
      <c r="H4" s="24" t="s">
        <v>319</v>
      </c>
      <c r="I4" s="24" t="s">
        <v>320</v>
      </c>
      <c r="J4" s="24" t="s">
        <v>319</v>
      </c>
      <c r="K4" s="24" t="s">
        <v>321</v>
      </c>
      <c r="L4" s="24" t="s">
        <v>319</v>
      </c>
      <c r="M4" s="25" t="s">
        <v>297</v>
      </c>
      <c r="N4" s="25" t="s">
        <v>269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3" t="s">
        <v>323</v>
      </c>
      <c r="B11" s="14"/>
      <c r="C11" s="14"/>
      <c r="D11" s="15"/>
      <c r="E11" s="16"/>
      <c r="F11" s="28"/>
      <c r="G11" s="23"/>
      <c r="H11" s="28"/>
      <c r="I11" s="13" t="s">
        <v>324</v>
      </c>
      <c r="J11" s="14"/>
      <c r="K11" s="14"/>
      <c r="L11" s="14"/>
      <c r="M11" s="14"/>
      <c r="N11" s="21"/>
    </row>
    <row r="12" ht="16.5" spans="1:14">
      <c r="A12" s="17" t="s">
        <v>325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zoomScale="125" zoomScaleNormal="125" workbookViewId="0">
      <selection activeCell="G15" sqref="G15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291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327</v>
      </c>
      <c r="H2" s="4" t="s">
        <v>328</v>
      </c>
      <c r="I2" s="4" t="s">
        <v>329</v>
      </c>
      <c r="J2" s="4" t="s">
        <v>330</v>
      </c>
      <c r="K2" s="5" t="s">
        <v>297</v>
      </c>
      <c r="L2" s="5" t="s">
        <v>269</v>
      </c>
    </row>
    <row r="3" spans="1:12">
      <c r="A3" s="9" t="s">
        <v>299</v>
      </c>
      <c r="B3" s="9" t="s">
        <v>272</v>
      </c>
      <c r="C3" s="10">
        <v>1</v>
      </c>
      <c r="D3" s="22" t="s">
        <v>271</v>
      </c>
      <c r="E3" s="22" t="s">
        <v>111</v>
      </c>
      <c r="F3" s="10" t="s">
        <v>63</v>
      </c>
      <c r="G3" s="10" t="s">
        <v>331</v>
      </c>
      <c r="H3" s="10" t="s">
        <v>332</v>
      </c>
      <c r="I3" s="10"/>
      <c r="J3" s="10"/>
      <c r="K3" s="10"/>
      <c r="L3" s="10" t="s">
        <v>273</v>
      </c>
    </row>
    <row r="4" spans="1:12">
      <c r="A4" s="9" t="s">
        <v>313</v>
      </c>
      <c r="B4" s="9"/>
      <c r="C4" s="10"/>
      <c r="D4" s="22"/>
      <c r="E4" s="22"/>
      <c r="F4" s="10"/>
      <c r="G4" s="10"/>
      <c r="H4" s="10"/>
      <c r="I4" s="10"/>
      <c r="J4" s="10"/>
      <c r="K4" s="10"/>
      <c r="L4" s="10"/>
    </row>
    <row r="5" spans="1:12">
      <c r="A5" s="9" t="s">
        <v>314</v>
      </c>
      <c r="B5" s="9"/>
      <c r="C5" s="10"/>
      <c r="D5" s="22"/>
      <c r="E5" s="22"/>
      <c r="F5" s="10"/>
      <c r="G5" s="10"/>
      <c r="H5" s="10"/>
      <c r="I5" s="10"/>
      <c r="J5" s="10"/>
      <c r="K5" s="10"/>
      <c r="L5" s="10"/>
    </row>
    <row r="6" spans="1:12">
      <c r="A6" s="9" t="s">
        <v>333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 t="s">
        <v>334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3" t="s">
        <v>287</v>
      </c>
      <c r="B11" s="14"/>
      <c r="C11" s="14"/>
      <c r="D11" s="14"/>
      <c r="E11" s="15"/>
      <c r="F11" s="16"/>
      <c r="G11" s="23"/>
      <c r="H11" s="13" t="s">
        <v>288</v>
      </c>
      <c r="I11" s="14"/>
      <c r="J11" s="14"/>
      <c r="K11" s="14"/>
      <c r="L11" s="21"/>
    </row>
    <row r="12" ht="16.5" spans="1:12">
      <c r="A12" s="17" t="s">
        <v>335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zoomScale="125" zoomScaleNormal="125" workbookViewId="0">
      <selection activeCell="A13" sqref="A13:I13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336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255</v>
      </c>
      <c r="B2" s="5" t="s">
        <v>260</v>
      </c>
      <c r="C2" s="5" t="s">
        <v>298</v>
      </c>
      <c r="D2" s="5" t="s">
        <v>258</v>
      </c>
      <c r="E2" s="5" t="s">
        <v>259</v>
      </c>
      <c r="F2" s="4" t="s">
        <v>337</v>
      </c>
      <c r="G2" s="4" t="s">
        <v>281</v>
      </c>
      <c r="H2" s="6" t="s">
        <v>282</v>
      </c>
      <c r="I2" s="19" t="s">
        <v>284</v>
      </c>
    </row>
    <row r="3" s="1" customFormat="1" ht="16.5" spans="1:9">
      <c r="A3" s="4"/>
      <c r="B3" s="7"/>
      <c r="C3" s="7"/>
      <c r="D3" s="7"/>
      <c r="E3" s="7"/>
      <c r="F3" s="4" t="s">
        <v>338</v>
      </c>
      <c r="G3" s="4" t="s">
        <v>285</v>
      </c>
      <c r="H3" s="8"/>
      <c r="I3" s="20"/>
    </row>
    <row r="4" spans="1:9">
      <c r="A4" s="9">
        <v>1</v>
      </c>
      <c r="B4" s="9"/>
      <c r="C4" s="10" t="s">
        <v>302</v>
      </c>
      <c r="D4" s="10" t="s">
        <v>111</v>
      </c>
      <c r="E4" s="10" t="s">
        <v>63</v>
      </c>
      <c r="F4" s="11">
        <v>0.03</v>
      </c>
      <c r="G4" s="12">
        <v>0.01</v>
      </c>
      <c r="H4" s="11">
        <v>0.04</v>
      </c>
      <c r="I4" s="10" t="s">
        <v>273</v>
      </c>
    </row>
    <row r="5" spans="1:9">
      <c r="A5" s="9">
        <v>2</v>
      </c>
      <c r="B5" s="9"/>
      <c r="C5" s="10"/>
      <c r="D5" s="10"/>
      <c r="E5" s="10"/>
      <c r="F5" s="11"/>
      <c r="G5" s="12"/>
      <c r="H5" s="11"/>
      <c r="I5" s="10"/>
    </row>
    <row r="6" spans="1:9">
      <c r="A6" s="9">
        <v>3</v>
      </c>
      <c r="B6" s="9"/>
      <c r="C6" s="10"/>
      <c r="D6" s="10"/>
      <c r="E6" s="10"/>
      <c r="F6" s="11"/>
      <c r="G6" s="12"/>
      <c r="H6" s="11"/>
      <c r="I6" s="10"/>
    </row>
    <row r="7" spans="1:9">
      <c r="A7" s="9">
        <v>4</v>
      </c>
      <c r="B7" s="9"/>
      <c r="C7" s="10"/>
      <c r="D7" s="10"/>
      <c r="E7" s="10"/>
      <c r="F7" s="11"/>
      <c r="G7" s="12"/>
      <c r="H7" s="11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3" t="s">
        <v>287</v>
      </c>
      <c r="B12" s="14"/>
      <c r="C12" s="14"/>
      <c r="D12" s="15"/>
      <c r="E12" s="16"/>
      <c r="F12" s="13" t="s">
        <v>288</v>
      </c>
      <c r="G12" s="14"/>
      <c r="H12" s="15"/>
      <c r="I12" s="21"/>
    </row>
    <row r="13" ht="16.5" spans="1:9">
      <c r="A13" s="17" t="s">
        <v>339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61" t="s">
        <v>35</v>
      </c>
      <c r="C2" s="362"/>
      <c r="D2" s="362"/>
      <c r="E2" s="362"/>
      <c r="F2" s="362"/>
      <c r="G2" s="362"/>
      <c r="H2" s="362"/>
      <c r="I2" s="376"/>
    </row>
    <row r="3" ht="28" customHeight="1" spans="2:9">
      <c r="B3" s="363"/>
      <c r="C3" s="364"/>
      <c r="D3" s="365" t="s">
        <v>36</v>
      </c>
      <c r="E3" s="366"/>
      <c r="F3" s="367" t="s">
        <v>37</v>
      </c>
      <c r="G3" s="368"/>
      <c r="H3" s="365" t="s">
        <v>38</v>
      </c>
      <c r="I3" s="377"/>
    </row>
    <row r="4" ht="28" customHeight="1" spans="2:9">
      <c r="B4" s="363" t="s">
        <v>39</v>
      </c>
      <c r="C4" s="364" t="s">
        <v>40</v>
      </c>
      <c r="D4" s="364" t="s">
        <v>41</v>
      </c>
      <c r="E4" s="364" t="s">
        <v>42</v>
      </c>
      <c r="F4" s="369" t="s">
        <v>41</v>
      </c>
      <c r="G4" s="369" t="s">
        <v>42</v>
      </c>
      <c r="H4" s="364" t="s">
        <v>41</v>
      </c>
      <c r="I4" s="378" t="s">
        <v>42</v>
      </c>
    </row>
    <row r="5" ht="28" customHeight="1" spans="2:9">
      <c r="B5" s="370" t="s">
        <v>43</v>
      </c>
      <c r="C5" s="9">
        <v>13</v>
      </c>
      <c r="D5" s="9">
        <v>0</v>
      </c>
      <c r="E5" s="9">
        <v>1</v>
      </c>
      <c r="F5" s="371">
        <v>0</v>
      </c>
      <c r="G5" s="371">
        <v>1</v>
      </c>
      <c r="H5" s="9">
        <v>1</v>
      </c>
      <c r="I5" s="379">
        <v>2</v>
      </c>
    </row>
    <row r="6" ht="28" customHeight="1" spans="2:9">
      <c r="B6" s="370" t="s">
        <v>44</v>
      </c>
      <c r="C6" s="9">
        <v>20</v>
      </c>
      <c r="D6" s="9">
        <v>0</v>
      </c>
      <c r="E6" s="9">
        <v>1</v>
      </c>
      <c r="F6" s="371">
        <v>1</v>
      </c>
      <c r="G6" s="371">
        <v>2</v>
      </c>
      <c r="H6" s="9">
        <v>2</v>
      </c>
      <c r="I6" s="379">
        <v>3</v>
      </c>
    </row>
    <row r="7" ht="28" customHeight="1" spans="2:9">
      <c r="B7" s="370" t="s">
        <v>45</v>
      </c>
      <c r="C7" s="9">
        <v>32</v>
      </c>
      <c r="D7" s="9">
        <v>0</v>
      </c>
      <c r="E7" s="9">
        <v>1</v>
      </c>
      <c r="F7" s="371">
        <v>2</v>
      </c>
      <c r="G7" s="371">
        <v>3</v>
      </c>
      <c r="H7" s="9">
        <v>3</v>
      </c>
      <c r="I7" s="379">
        <v>4</v>
      </c>
    </row>
    <row r="8" ht="28" customHeight="1" spans="2:9">
      <c r="B8" s="370" t="s">
        <v>46</v>
      </c>
      <c r="C8" s="9">
        <v>50</v>
      </c>
      <c r="D8" s="9">
        <v>1</v>
      </c>
      <c r="E8" s="9">
        <v>2</v>
      </c>
      <c r="F8" s="371">
        <v>3</v>
      </c>
      <c r="G8" s="371">
        <v>4</v>
      </c>
      <c r="H8" s="9">
        <v>5</v>
      </c>
      <c r="I8" s="379">
        <v>6</v>
      </c>
    </row>
    <row r="9" ht="28" customHeight="1" spans="2:9">
      <c r="B9" s="370" t="s">
        <v>47</v>
      </c>
      <c r="C9" s="9">
        <v>80</v>
      </c>
      <c r="D9" s="9">
        <v>2</v>
      </c>
      <c r="E9" s="9">
        <v>3</v>
      </c>
      <c r="F9" s="371">
        <v>5</v>
      </c>
      <c r="G9" s="371">
        <v>6</v>
      </c>
      <c r="H9" s="9">
        <v>7</v>
      </c>
      <c r="I9" s="379">
        <v>8</v>
      </c>
    </row>
    <row r="10" ht="28" customHeight="1" spans="2:9">
      <c r="B10" s="370" t="s">
        <v>48</v>
      </c>
      <c r="C10" s="9">
        <v>125</v>
      </c>
      <c r="D10" s="9">
        <v>3</v>
      </c>
      <c r="E10" s="9">
        <v>4</v>
      </c>
      <c r="F10" s="371">
        <v>7</v>
      </c>
      <c r="G10" s="371">
        <v>8</v>
      </c>
      <c r="H10" s="9">
        <v>10</v>
      </c>
      <c r="I10" s="379">
        <v>11</v>
      </c>
    </row>
    <row r="11" ht="28" customHeight="1" spans="2:9">
      <c r="B11" s="370" t="s">
        <v>49</v>
      </c>
      <c r="C11" s="9">
        <v>200</v>
      </c>
      <c r="D11" s="9">
        <v>5</v>
      </c>
      <c r="E11" s="9">
        <v>6</v>
      </c>
      <c r="F11" s="371">
        <v>10</v>
      </c>
      <c r="G11" s="371">
        <v>11</v>
      </c>
      <c r="H11" s="9">
        <v>14</v>
      </c>
      <c r="I11" s="379">
        <v>15</v>
      </c>
    </row>
    <row r="12" ht="28" customHeight="1" spans="2:9">
      <c r="B12" s="372" t="s">
        <v>50</v>
      </c>
      <c r="C12" s="373">
        <v>315</v>
      </c>
      <c r="D12" s="373">
        <v>7</v>
      </c>
      <c r="E12" s="373">
        <v>8</v>
      </c>
      <c r="F12" s="374">
        <v>14</v>
      </c>
      <c r="G12" s="374">
        <v>15</v>
      </c>
      <c r="H12" s="373">
        <v>21</v>
      </c>
      <c r="I12" s="380">
        <v>22</v>
      </c>
    </row>
    <row r="14" spans="2:4">
      <c r="B14" s="375" t="s">
        <v>51</v>
      </c>
      <c r="C14" s="375"/>
      <c r="D14" s="37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8" sqref="B8:C8"/>
    </sheetView>
  </sheetViews>
  <sheetFormatPr defaultColWidth="10.3333333333333" defaultRowHeight="16.5" customHeight="1"/>
  <cols>
    <col min="1" max="1" width="11.1166666666667" style="186" customWidth="1"/>
    <col min="2" max="9" width="10.3333333333333" style="186"/>
    <col min="10" max="10" width="8.83333333333333" style="186" customWidth="1"/>
    <col min="11" max="11" width="12" style="186" customWidth="1"/>
    <col min="12" max="16384" width="10.3333333333333" style="186"/>
  </cols>
  <sheetData>
    <row r="1" ht="21" spans="1:11">
      <c r="A1" s="296" t="s">
        <v>52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ht="15" spans="1:11">
      <c r="A2" s="188" t="s">
        <v>53</v>
      </c>
      <c r="B2" s="189" t="s">
        <v>54</v>
      </c>
      <c r="C2" s="189"/>
      <c r="D2" s="190" t="s">
        <v>55</v>
      </c>
      <c r="E2" s="190"/>
      <c r="F2" s="189" t="s">
        <v>56</v>
      </c>
      <c r="G2" s="189"/>
      <c r="H2" s="191" t="s">
        <v>57</v>
      </c>
      <c r="I2" s="265" t="s">
        <v>58</v>
      </c>
      <c r="J2" s="265"/>
      <c r="K2" s="266"/>
    </row>
    <row r="3" ht="14.25" spans="1:11">
      <c r="A3" s="192" t="s">
        <v>59</v>
      </c>
      <c r="B3" s="193"/>
      <c r="C3" s="194"/>
      <c r="D3" s="195" t="s">
        <v>60</v>
      </c>
      <c r="E3" s="196"/>
      <c r="F3" s="196"/>
      <c r="G3" s="197"/>
      <c r="H3" s="195" t="s">
        <v>61</v>
      </c>
      <c r="I3" s="196"/>
      <c r="J3" s="196"/>
      <c r="K3" s="197"/>
    </row>
    <row r="4" ht="14.25" spans="1:11">
      <c r="A4" s="198" t="s">
        <v>62</v>
      </c>
      <c r="B4" s="225" t="s">
        <v>63</v>
      </c>
      <c r="C4" s="267"/>
      <c r="D4" s="198" t="s">
        <v>64</v>
      </c>
      <c r="E4" s="201"/>
      <c r="F4" s="202">
        <v>44804</v>
      </c>
      <c r="G4" s="203"/>
      <c r="H4" s="198" t="s">
        <v>65</v>
      </c>
      <c r="I4" s="201"/>
      <c r="J4" s="225" t="s">
        <v>66</v>
      </c>
      <c r="K4" s="267" t="s">
        <v>67</v>
      </c>
    </row>
    <row r="5" ht="14.25" spans="1:11">
      <c r="A5" s="204" t="s">
        <v>68</v>
      </c>
      <c r="B5" s="225" t="s">
        <v>69</v>
      </c>
      <c r="C5" s="267"/>
      <c r="D5" s="198" t="s">
        <v>70</v>
      </c>
      <c r="E5" s="201"/>
      <c r="F5" s="202">
        <v>44793</v>
      </c>
      <c r="G5" s="203"/>
      <c r="H5" s="198" t="s">
        <v>71</v>
      </c>
      <c r="I5" s="201"/>
      <c r="J5" s="225" t="s">
        <v>66</v>
      </c>
      <c r="K5" s="267" t="s">
        <v>67</v>
      </c>
    </row>
    <row r="6" ht="14.25" spans="1:11">
      <c r="A6" s="198" t="s">
        <v>72</v>
      </c>
      <c r="B6" s="207">
        <v>1</v>
      </c>
      <c r="C6" s="208">
        <v>6</v>
      </c>
      <c r="D6" s="204" t="s">
        <v>73</v>
      </c>
      <c r="E6" s="227"/>
      <c r="F6" s="202">
        <v>44801</v>
      </c>
      <c r="G6" s="203"/>
      <c r="H6" s="198" t="s">
        <v>74</v>
      </c>
      <c r="I6" s="201"/>
      <c r="J6" s="225" t="s">
        <v>66</v>
      </c>
      <c r="K6" s="267" t="s">
        <v>67</v>
      </c>
    </row>
    <row r="7" ht="14.25" spans="1:11">
      <c r="A7" s="198" t="s">
        <v>75</v>
      </c>
      <c r="B7" s="297">
        <v>321</v>
      </c>
      <c r="C7" s="298"/>
      <c r="D7" s="204" t="s">
        <v>76</v>
      </c>
      <c r="E7" s="226"/>
      <c r="F7" s="202">
        <v>44802</v>
      </c>
      <c r="G7" s="203"/>
      <c r="H7" s="198" t="s">
        <v>77</v>
      </c>
      <c r="I7" s="201"/>
      <c r="J7" s="225" t="s">
        <v>66</v>
      </c>
      <c r="K7" s="267" t="s">
        <v>67</v>
      </c>
    </row>
    <row r="8" ht="15" spans="1:11">
      <c r="A8" s="211" t="s">
        <v>78</v>
      </c>
      <c r="B8" s="212" t="s">
        <v>79</v>
      </c>
      <c r="C8" s="213"/>
      <c r="D8" s="214" t="s">
        <v>80</v>
      </c>
      <c r="E8" s="215"/>
      <c r="F8" s="216">
        <v>44803</v>
      </c>
      <c r="G8" s="217"/>
      <c r="H8" s="214" t="s">
        <v>81</v>
      </c>
      <c r="I8" s="215"/>
      <c r="J8" s="236" t="s">
        <v>66</v>
      </c>
      <c r="K8" s="276" t="s">
        <v>67</v>
      </c>
    </row>
    <row r="9" ht="15" spans="1:11">
      <c r="A9" s="299" t="s">
        <v>82</v>
      </c>
      <c r="B9" s="300"/>
      <c r="C9" s="300"/>
      <c r="D9" s="300"/>
      <c r="E9" s="300"/>
      <c r="F9" s="300"/>
      <c r="G9" s="300"/>
      <c r="H9" s="300"/>
      <c r="I9" s="300"/>
      <c r="J9" s="300"/>
      <c r="K9" s="342"/>
    </row>
    <row r="10" ht="15" spans="1:11">
      <c r="A10" s="301" t="s">
        <v>83</v>
      </c>
      <c r="B10" s="302"/>
      <c r="C10" s="302"/>
      <c r="D10" s="302"/>
      <c r="E10" s="302"/>
      <c r="F10" s="302"/>
      <c r="G10" s="302"/>
      <c r="H10" s="302"/>
      <c r="I10" s="302"/>
      <c r="J10" s="302"/>
      <c r="K10" s="343"/>
    </row>
    <row r="11" ht="14.25" spans="1:11">
      <c r="A11" s="303" t="s">
        <v>84</v>
      </c>
      <c r="B11" s="304" t="s">
        <v>85</v>
      </c>
      <c r="C11" s="305" t="s">
        <v>86</v>
      </c>
      <c r="D11" s="306"/>
      <c r="E11" s="307" t="s">
        <v>87</v>
      </c>
      <c r="F11" s="304" t="s">
        <v>85</v>
      </c>
      <c r="G11" s="305" t="s">
        <v>86</v>
      </c>
      <c r="H11" s="305" t="s">
        <v>88</v>
      </c>
      <c r="I11" s="307" t="s">
        <v>89</v>
      </c>
      <c r="J11" s="304" t="s">
        <v>85</v>
      </c>
      <c r="K11" s="344" t="s">
        <v>86</v>
      </c>
    </row>
    <row r="12" ht="14.25" spans="1:11">
      <c r="A12" s="204" t="s">
        <v>90</v>
      </c>
      <c r="B12" s="224" t="s">
        <v>85</v>
      </c>
      <c r="C12" s="225" t="s">
        <v>86</v>
      </c>
      <c r="D12" s="226"/>
      <c r="E12" s="227" t="s">
        <v>91</v>
      </c>
      <c r="F12" s="224" t="s">
        <v>85</v>
      </c>
      <c r="G12" s="225" t="s">
        <v>86</v>
      </c>
      <c r="H12" s="225" t="s">
        <v>88</v>
      </c>
      <c r="I12" s="227" t="s">
        <v>92</v>
      </c>
      <c r="J12" s="224" t="s">
        <v>85</v>
      </c>
      <c r="K12" s="267" t="s">
        <v>86</v>
      </c>
    </row>
    <row r="13" ht="14.25" spans="1:11">
      <c r="A13" s="204" t="s">
        <v>93</v>
      </c>
      <c r="B13" s="224" t="s">
        <v>85</v>
      </c>
      <c r="C13" s="225" t="s">
        <v>86</v>
      </c>
      <c r="D13" s="226"/>
      <c r="E13" s="227" t="s">
        <v>94</v>
      </c>
      <c r="F13" s="225" t="s">
        <v>95</v>
      </c>
      <c r="G13" s="225" t="s">
        <v>96</v>
      </c>
      <c r="H13" s="225" t="s">
        <v>88</v>
      </c>
      <c r="I13" s="227" t="s">
        <v>97</v>
      </c>
      <c r="J13" s="224" t="s">
        <v>85</v>
      </c>
      <c r="K13" s="267" t="s">
        <v>86</v>
      </c>
    </row>
    <row r="14" ht="15" spans="1:11">
      <c r="A14" s="214" t="s">
        <v>98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69"/>
    </row>
    <row r="15" ht="15" spans="1:11">
      <c r="A15" s="301" t="s">
        <v>99</v>
      </c>
      <c r="B15" s="302"/>
      <c r="C15" s="302"/>
      <c r="D15" s="302"/>
      <c r="E15" s="302"/>
      <c r="F15" s="302"/>
      <c r="G15" s="302"/>
      <c r="H15" s="302"/>
      <c r="I15" s="302"/>
      <c r="J15" s="302"/>
      <c r="K15" s="343"/>
    </row>
    <row r="16" ht="14.25" spans="1:11">
      <c r="A16" s="308" t="s">
        <v>100</v>
      </c>
      <c r="B16" s="305" t="s">
        <v>95</v>
      </c>
      <c r="C16" s="305" t="s">
        <v>96</v>
      </c>
      <c r="D16" s="309"/>
      <c r="E16" s="310" t="s">
        <v>101</v>
      </c>
      <c r="F16" s="305" t="s">
        <v>95</v>
      </c>
      <c r="G16" s="305" t="s">
        <v>96</v>
      </c>
      <c r="H16" s="311"/>
      <c r="I16" s="310" t="s">
        <v>102</v>
      </c>
      <c r="J16" s="305" t="s">
        <v>95</v>
      </c>
      <c r="K16" s="344" t="s">
        <v>96</v>
      </c>
    </row>
    <row r="17" customHeight="1" spans="1:22">
      <c r="A17" s="209" t="s">
        <v>103</v>
      </c>
      <c r="B17" s="225" t="s">
        <v>95</v>
      </c>
      <c r="C17" s="225" t="s">
        <v>96</v>
      </c>
      <c r="D17" s="199"/>
      <c r="E17" s="242" t="s">
        <v>104</v>
      </c>
      <c r="F17" s="225" t="s">
        <v>95</v>
      </c>
      <c r="G17" s="225" t="s">
        <v>96</v>
      </c>
      <c r="H17" s="312"/>
      <c r="I17" s="242" t="s">
        <v>105</v>
      </c>
      <c r="J17" s="225" t="s">
        <v>95</v>
      </c>
      <c r="K17" s="267" t="s">
        <v>96</v>
      </c>
      <c r="L17" s="345"/>
      <c r="M17" s="345"/>
      <c r="N17" s="345"/>
      <c r="O17" s="345"/>
      <c r="P17" s="345"/>
      <c r="Q17" s="345"/>
      <c r="R17" s="345"/>
      <c r="S17" s="345"/>
      <c r="T17" s="345"/>
      <c r="U17" s="345"/>
      <c r="V17" s="345"/>
    </row>
    <row r="18" ht="18" customHeight="1" spans="1:11">
      <c r="A18" s="313" t="s">
        <v>106</v>
      </c>
      <c r="B18" s="314"/>
      <c r="C18" s="314"/>
      <c r="D18" s="314"/>
      <c r="E18" s="314"/>
      <c r="F18" s="314"/>
      <c r="G18" s="314"/>
      <c r="H18" s="314"/>
      <c r="I18" s="314"/>
      <c r="J18" s="314"/>
      <c r="K18" s="346"/>
    </row>
    <row r="19" s="295" customFormat="1" ht="18" customHeight="1" spans="1:11">
      <c r="A19" s="301" t="s">
        <v>107</v>
      </c>
      <c r="B19" s="302"/>
      <c r="C19" s="302"/>
      <c r="D19" s="302"/>
      <c r="E19" s="302"/>
      <c r="F19" s="302"/>
      <c r="G19" s="302"/>
      <c r="H19" s="302"/>
      <c r="I19" s="302"/>
      <c r="J19" s="302"/>
      <c r="K19" s="343"/>
    </row>
    <row r="20" customHeight="1" spans="1:11">
      <c r="A20" s="315" t="s">
        <v>108</v>
      </c>
      <c r="B20" s="316"/>
      <c r="C20" s="316"/>
      <c r="D20" s="316"/>
      <c r="E20" s="316"/>
      <c r="F20" s="316"/>
      <c r="G20" s="316"/>
      <c r="H20" s="316"/>
      <c r="I20" s="316"/>
      <c r="J20" s="316"/>
      <c r="K20" s="347"/>
    </row>
    <row r="21" ht="21.75" customHeight="1" spans="1:11">
      <c r="A21" s="317" t="s">
        <v>109</v>
      </c>
      <c r="B21" s="242">
        <v>120</v>
      </c>
      <c r="C21" s="242">
        <v>130</v>
      </c>
      <c r="D21" s="242">
        <v>140</v>
      </c>
      <c r="E21" s="242">
        <v>150</v>
      </c>
      <c r="F21" s="242">
        <v>160</v>
      </c>
      <c r="G21" s="242">
        <v>165</v>
      </c>
      <c r="H21" s="242"/>
      <c r="I21" s="242"/>
      <c r="J21" s="242"/>
      <c r="K21" s="279" t="s">
        <v>110</v>
      </c>
    </row>
    <row r="22" customHeight="1" spans="1:11">
      <c r="A22" s="210" t="s">
        <v>111</v>
      </c>
      <c r="B22" s="318" t="s">
        <v>95</v>
      </c>
      <c r="C22" s="318" t="s">
        <v>95</v>
      </c>
      <c r="D22" s="318" t="s">
        <v>95</v>
      </c>
      <c r="E22" s="318" t="s">
        <v>95</v>
      </c>
      <c r="F22" s="318" t="s">
        <v>95</v>
      </c>
      <c r="G22" s="318" t="s">
        <v>95</v>
      </c>
      <c r="H22" s="318"/>
      <c r="I22" s="318"/>
      <c r="J22" s="318"/>
      <c r="K22" s="348"/>
    </row>
    <row r="23" customHeight="1" spans="1:11">
      <c r="A23" s="210"/>
      <c r="B23" s="318"/>
      <c r="C23" s="318"/>
      <c r="D23" s="318"/>
      <c r="E23" s="318"/>
      <c r="F23" s="318"/>
      <c r="G23" s="318"/>
      <c r="H23" s="318"/>
      <c r="I23" s="318"/>
      <c r="J23" s="318"/>
      <c r="K23" s="349"/>
    </row>
    <row r="24" customHeight="1" spans="1:11">
      <c r="A24" s="210"/>
      <c r="B24" s="318"/>
      <c r="C24" s="318"/>
      <c r="D24" s="318"/>
      <c r="E24" s="318"/>
      <c r="F24" s="318"/>
      <c r="G24" s="318"/>
      <c r="H24" s="318"/>
      <c r="I24" s="318"/>
      <c r="J24" s="318"/>
      <c r="K24" s="349"/>
    </row>
    <row r="25" customHeight="1" spans="1:11">
      <c r="A25" s="210"/>
      <c r="B25" s="318"/>
      <c r="C25" s="318"/>
      <c r="D25" s="318"/>
      <c r="E25" s="318"/>
      <c r="F25" s="318"/>
      <c r="G25" s="318"/>
      <c r="H25" s="318"/>
      <c r="I25" s="318"/>
      <c r="J25" s="318"/>
      <c r="K25" s="350"/>
    </row>
    <row r="26" customHeight="1" spans="1:11">
      <c r="A26" s="210"/>
      <c r="B26" s="318"/>
      <c r="C26" s="318"/>
      <c r="D26" s="318"/>
      <c r="E26" s="318"/>
      <c r="F26" s="318"/>
      <c r="G26" s="318"/>
      <c r="H26" s="318"/>
      <c r="I26" s="318"/>
      <c r="J26" s="318"/>
      <c r="K26" s="350"/>
    </row>
    <row r="27" customHeight="1" spans="1:11">
      <c r="A27" s="210"/>
      <c r="B27" s="318"/>
      <c r="C27" s="318"/>
      <c r="D27" s="318"/>
      <c r="E27" s="318"/>
      <c r="F27" s="318"/>
      <c r="G27" s="318"/>
      <c r="H27" s="318"/>
      <c r="I27" s="318"/>
      <c r="J27" s="318"/>
      <c r="K27" s="350"/>
    </row>
    <row r="28" customHeight="1" spans="1:11">
      <c r="A28" s="210"/>
      <c r="B28" s="318"/>
      <c r="C28" s="318"/>
      <c r="D28" s="318"/>
      <c r="E28" s="318"/>
      <c r="F28" s="318"/>
      <c r="G28" s="318"/>
      <c r="H28" s="318"/>
      <c r="I28" s="318"/>
      <c r="J28" s="318"/>
      <c r="K28" s="350"/>
    </row>
    <row r="29" ht="18" customHeight="1" spans="1:11">
      <c r="A29" s="319" t="s">
        <v>112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51"/>
    </row>
    <row r="30" ht="18.75" customHeight="1" spans="1:11">
      <c r="A30" s="321" t="s">
        <v>113</v>
      </c>
      <c r="B30" s="322"/>
      <c r="C30" s="322"/>
      <c r="D30" s="322"/>
      <c r="E30" s="322"/>
      <c r="F30" s="322"/>
      <c r="G30" s="322"/>
      <c r="H30" s="322"/>
      <c r="I30" s="322"/>
      <c r="J30" s="322"/>
      <c r="K30" s="352"/>
    </row>
    <row r="31" ht="18.75" customHeight="1" spans="1:11">
      <c r="A31" s="323"/>
      <c r="B31" s="324"/>
      <c r="C31" s="324"/>
      <c r="D31" s="324"/>
      <c r="E31" s="324"/>
      <c r="F31" s="324"/>
      <c r="G31" s="324"/>
      <c r="H31" s="324"/>
      <c r="I31" s="324"/>
      <c r="J31" s="324"/>
      <c r="K31" s="353"/>
    </row>
    <row r="32" ht="18" customHeight="1" spans="1:11">
      <c r="A32" s="319" t="s">
        <v>114</v>
      </c>
      <c r="B32" s="320"/>
      <c r="C32" s="320"/>
      <c r="D32" s="320"/>
      <c r="E32" s="320"/>
      <c r="F32" s="320"/>
      <c r="G32" s="320"/>
      <c r="H32" s="320"/>
      <c r="I32" s="320"/>
      <c r="J32" s="320"/>
      <c r="K32" s="351"/>
    </row>
    <row r="33" ht="14.25" spans="1:11">
      <c r="A33" s="325" t="s">
        <v>115</v>
      </c>
      <c r="B33" s="326"/>
      <c r="C33" s="326"/>
      <c r="D33" s="326"/>
      <c r="E33" s="326"/>
      <c r="F33" s="326"/>
      <c r="G33" s="326"/>
      <c r="H33" s="326"/>
      <c r="I33" s="326"/>
      <c r="J33" s="326"/>
      <c r="K33" s="354"/>
    </row>
    <row r="34" ht="15" spans="1:11">
      <c r="A34" s="125" t="s">
        <v>116</v>
      </c>
      <c r="B34" s="127"/>
      <c r="C34" s="225" t="s">
        <v>66</v>
      </c>
      <c r="D34" s="225" t="s">
        <v>67</v>
      </c>
      <c r="E34" s="327" t="s">
        <v>117</v>
      </c>
      <c r="F34" s="328"/>
      <c r="G34" s="328"/>
      <c r="H34" s="328"/>
      <c r="I34" s="328"/>
      <c r="J34" s="328"/>
      <c r="K34" s="355"/>
    </row>
    <row r="35" ht="15" spans="1:11">
      <c r="A35" s="329" t="s">
        <v>118</v>
      </c>
      <c r="B35" s="329"/>
      <c r="C35" s="329"/>
      <c r="D35" s="329"/>
      <c r="E35" s="329"/>
      <c r="F35" s="329"/>
      <c r="G35" s="329"/>
      <c r="H35" s="329"/>
      <c r="I35" s="329"/>
      <c r="J35" s="329"/>
      <c r="K35" s="329"/>
    </row>
    <row r="36" ht="14.25" spans="1:11">
      <c r="A36" s="330" t="s">
        <v>119</v>
      </c>
      <c r="B36" s="331"/>
      <c r="C36" s="331"/>
      <c r="D36" s="331"/>
      <c r="E36" s="331"/>
      <c r="F36" s="331"/>
      <c r="G36" s="331"/>
      <c r="H36" s="331"/>
      <c r="I36" s="331"/>
      <c r="J36" s="331"/>
      <c r="K36" s="356"/>
    </row>
    <row r="37" ht="14.25" spans="1:11">
      <c r="A37" s="249"/>
      <c r="B37" s="250"/>
      <c r="C37" s="250"/>
      <c r="D37" s="250"/>
      <c r="E37" s="250"/>
      <c r="F37" s="250"/>
      <c r="G37" s="250"/>
      <c r="H37" s="250"/>
      <c r="I37" s="250"/>
      <c r="J37" s="250"/>
      <c r="K37" s="282"/>
    </row>
    <row r="38" ht="14.25" spans="1:11">
      <c r="A38" s="249"/>
      <c r="B38" s="250"/>
      <c r="C38" s="250"/>
      <c r="D38" s="250"/>
      <c r="E38" s="250"/>
      <c r="F38" s="250"/>
      <c r="G38" s="250"/>
      <c r="H38" s="250"/>
      <c r="I38" s="250"/>
      <c r="J38" s="250"/>
      <c r="K38" s="282"/>
    </row>
    <row r="39" ht="14.25" spans="1:11">
      <c r="A39" s="249"/>
      <c r="B39" s="250"/>
      <c r="C39" s="250"/>
      <c r="D39" s="250"/>
      <c r="E39" s="250"/>
      <c r="F39" s="250"/>
      <c r="G39" s="250"/>
      <c r="H39" s="250"/>
      <c r="I39" s="250"/>
      <c r="J39" s="250"/>
      <c r="K39" s="282"/>
    </row>
    <row r="40" ht="14.25" spans="1:11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82"/>
    </row>
    <row r="41" ht="14.25" spans="1:11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82"/>
    </row>
    <row r="42" ht="14.25" spans="1:11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82"/>
    </row>
    <row r="43" ht="15" spans="1:11">
      <c r="A43" s="244" t="s">
        <v>120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80"/>
    </row>
    <row r="44" ht="15" spans="1:11">
      <c r="A44" s="301" t="s">
        <v>121</v>
      </c>
      <c r="B44" s="302"/>
      <c r="C44" s="302"/>
      <c r="D44" s="302"/>
      <c r="E44" s="302"/>
      <c r="F44" s="302"/>
      <c r="G44" s="302"/>
      <c r="H44" s="302"/>
      <c r="I44" s="302"/>
      <c r="J44" s="302"/>
      <c r="K44" s="343"/>
    </row>
    <row r="45" ht="14.25" spans="1:11">
      <c r="A45" s="308" t="s">
        <v>122</v>
      </c>
      <c r="B45" s="305" t="s">
        <v>95</v>
      </c>
      <c r="C45" s="305" t="s">
        <v>96</v>
      </c>
      <c r="D45" s="305" t="s">
        <v>88</v>
      </c>
      <c r="E45" s="310" t="s">
        <v>123</v>
      </c>
      <c r="F45" s="305" t="s">
        <v>95</v>
      </c>
      <c r="G45" s="305" t="s">
        <v>96</v>
      </c>
      <c r="H45" s="305" t="s">
        <v>88</v>
      </c>
      <c r="I45" s="310" t="s">
        <v>124</v>
      </c>
      <c r="J45" s="305" t="s">
        <v>95</v>
      </c>
      <c r="K45" s="344" t="s">
        <v>96</v>
      </c>
    </row>
    <row r="46" ht="14.25" spans="1:11">
      <c r="A46" s="209" t="s">
        <v>87</v>
      </c>
      <c r="B46" s="225" t="s">
        <v>95</v>
      </c>
      <c r="C46" s="225" t="s">
        <v>96</v>
      </c>
      <c r="D46" s="225" t="s">
        <v>88</v>
      </c>
      <c r="E46" s="242" t="s">
        <v>94</v>
      </c>
      <c r="F46" s="225" t="s">
        <v>95</v>
      </c>
      <c r="G46" s="225" t="s">
        <v>96</v>
      </c>
      <c r="H46" s="225" t="s">
        <v>88</v>
      </c>
      <c r="I46" s="242" t="s">
        <v>105</v>
      </c>
      <c r="J46" s="225" t="s">
        <v>95</v>
      </c>
      <c r="K46" s="267" t="s">
        <v>96</v>
      </c>
    </row>
    <row r="47" ht="15" spans="1:11">
      <c r="A47" s="214" t="s">
        <v>98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69"/>
    </row>
    <row r="48" ht="15" spans="1:11">
      <c r="A48" s="329" t="s">
        <v>125</v>
      </c>
      <c r="B48" s="329"/>
      <c r="C48" s="329"/>
      <c r="D48" s="329"/>
      <c r="E48" s="329"/>
      <c r="F48" s="329"/>
      <c r="G48" s="329"/>
      <c r="H48" s="329"/>
      <c r="I48" s="329"/>
      <c r="J48" s="329"/>
      <c r="K48" s="329"/>
    </row>
    <row r="49" ht="15" spans="1:11">
      <c r="A49" s="330"/>
      <c r="B49" s="331"/>
      <c r="C49" s="331"/>
      <c r="D49" s="331"/>
      <c r="E49" s="331"/>
      <c r="F49" s="331"/>
      <c r="G49" s="331"/>
      <c r="H49" s="331"/>
      <c r="I49" s="331"/>
      <c r="J49" s="331"/>
      <c r="K49" s="356"/>
    </row>
    <row r="50" ht="15" spans="1:11">
      <c r="A50" s="332" t="s">
        <v>126</v>
      </c>
      <c r="B50" s="333" t="s">
        <v>127</v>
      </c>
      <c r="C50" s="333"/>
      <c r="D50" s="334" t="s">
        <v>128</v>
      </c>
      <c r="E50" s="335" t="s">
        <v>129</v>
      </c>
      <c r="F50" s="336" t="s">
        <v>130</v>
      </c>
      <c r="G50" s="337" t="s">
        <v>131</v>
      </c>
      <c r="H50" s="338" t="s">
        <v>132</v>
      </c>
      <c r="I50" s="357"/>
      <c r="J50" s="358" t="s">
        <v>133</v>
      </c>
      <c r="K50" s="359"/>
    </row>
    <row r="51" ht="15" spans="1:11">
      <c r="A51" s="329" t="s">
        <v>134</v>
      </c>
      <c r="B51" s="329"/>
      <c r="C51" s="329"/>
      <c r="D51" s="329"/>
      <c r="E51" s="329"/>
      <c r="F51" s="329"/>
      <c r="G51" s="329"/>
      <c r="H51" s="329"/>
      <c r="I51" s="329"/>
      <c r="J51" s="329"/>
      <c r="K51" s="329"/>
    </row>
    <row r="52" ht="15" spans="1:11">
      <c r="A52" s="339"/>
      <c r="B52" s="340"/>
      <c r="C52" s="340"/>
      <c r="D52" s="340"/>
      <c r="E52" s="340"/>
      <c r="F52" s="340"/>
      <c r="G52" s="340"/>
      <c r="H52" s="340"/>
      <c r="I52" s="340"/>
      <c r="J52" s="340"/>
      <c r="K52" s="360"/>
    </row>
    <row r="53" ht="15" spans="1:11">
      <c r="A53" s="332" t="s">
        <v>126</v>
      </c>
      <c r="B53" s="333" t="s">
        <v>127</v>
      </c>
      <c r="C53" s="333"/>
      <c r="D53" s="334" t="s">
        <v>128</v>
      </c>
      <c r="E53" s="341"/>
      <c r="F53" s="336" t="s">
        <v>135</v>
      </c>
      <c r="G53" s="337"/>
      <c r="H53" s="338" t="s">
        <v>132</v>
      </c>
      <c r="I53" s="357"/>
      <c r="J53" s="358"/>
      <c r="K53" s="35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zoomScale="90" zoomScaleNormal="90" workbookViewId="0">
      <selection activeCell="A6" sqref="A6:G20"/>
    </sheetView>
  </sheetViews>
  <sheetFormatPr defaultColWidth="9" defaultRowHeight="26" customHeight="1"/>
  <cols>
    <col min="1" max="1" width="17.1666666666667" style="56" customWidth="1"/>
    <col min="2" max="2" width="7.8" style="56" customWidth="1"/>
    <col min="3" max="7" width="9.33333333333333" style="56" customWidth="1"/>
    <col min="8" max="8" width="1.33333333333333" style="56" customWidth="1"/>
    <col min="9" max="9" width="16.5" style="56" customWidth="1"/>
    <col min="10" max="10" width="17" style="56" customWidth="1"/>
    <col min="11" max="11" width="18.5" style="56" customWidth="1"/>
    <col min="12" max="12" width="16.6666666666667" style="56" customWidth="1"/>
    <col min="13" max="13" width="14.1666666666667" style="56" customWidth="1"/>
    <col min="14" max="14" width="16.3333333333333" style="56" customWidth="1"/>
    <col min="15" max="16384" width="9" style="56"/>
  </cols>
  <sheetData>
    <row r="1" ht="30" customHeight="1" spans="1:14">
      <c r="A1" s="57" t="s">
        <v>136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ht="29" customHeight="1" spans="1:14">
      <c r="A2" s="59" t="s">
        <v>62</v>
      </c>
      <c r="B2" s="60" t="s">
        <v>63</v>
      </c>
      <c r="C2" s="60"/>
      <c r="D2" s="61" t="s">
        <v>68</v>
      </c>
      <c r="E2" s="60" t="s">
        <v>69</v>
      </c>
      <c r="F2" s="60"/>
      <c r="G2" s="60"/>
      <c r="H2" s="62"/>
      <c r="I2" s="94" t="s">
        <v>57</v>
      </c>
      <c r="J2" s="60" t="s">
        <v>58</v>
      </c>
      <c r="K2" s="60"/>
      <c r="L2" s="60"/>
      <c r="M2" s="60"/>
      <c r="N2" s="95"/>
    </row>
    <row r="3" ht="29" customHeight="1" spans="1:14">
      <c r="A3" s="63" t="s">
        <v>137</v>
      </c>
      <c r="B3" s="64" t="s">
        <v>138</v>
      </c>
      <c r="C3" s="64"/>
      <c r="D3" s="64"/>
      <c r="E3" s="64"/>
      <c r="F3" s="64"/>
      <c r="G3" s="64"/>
      <c r="H3" s="65"/>
      <c r="I3" s="96" t="s">
        <v>139</v>
      </c>
      <c r="J3" s="96"/>
      <c r="K3" s="96"/>
      <c r="L3" s="96"/>
      <c r="M3" s="96"/>
      <c r="N3" s="97"/>
    </row>
    <row r="4" ht="29" customHeight="1" spans="1:14">
      <c r="A4" s="63"/>
      <c r="B4" s="66" t="s">
        <v>140</v>
      </c>
      <c r="C4" s="67" t="s">
        <v>141</v>
      </c>
      <c r="D4" s="66" t="s">
        <v>142</v>
      </c>
      <c r="E4" s="66" t="s">
        <v>143</v>
      </c>
      <c r="F4" s="66" t="s">
        <v>144</v>
      </c>
      <c r="G4" s="66" t="s">
        <v>145</v>
      </c>
      <c r="H4" s="65"/>
      <c r="I4" s="290" t="s">
        <v>146</v>
      </c>
      <c r="J4" s="290" t="s">
        <v>147</v>
      </c>
      <c r="K4" s="290"/>
      <c r="L4" s="290"/>
      <c r="M4" s="290"/>
      <c r="N4" s="291"/>
    </row>
    <row r="5" ht="29" customHeight="1" spans="1:14">
      <c r="A5" s="63"/>
      <c r="B5" s="68"/>
      <c r="C5" s="68"/>
      <c r="D5" s="69"/>
      <c r="E5" s="68"/>
      <c r="F5" s="68"/>
      <c r="G5" s="68"/>
      <c r="H5" s="65"/>
      <c r="I5" s="98" t="s">
        <v>148</v>
      </c>
      <c r="J5" s="98" t="s">
        <v>148</v>
      </c>
      <c r="K5" s="98"/>
      <c r="L5" s="98"/>
      <c r="M5" s="98"/>
      <c r="N5" s="99"/>
    </row>
    <row r="6" ht="37" customHeight="1" spans="1:14">
      <c r="A6" s="70" t="s">
        <v>149</v>
      </c>
      <c r="B6" s="66">
        <f t="shared" ref="B6:B9" si="0">C6-4</f>
        <v>59</v>
      </c>
      <c r="C6" s="67">
        <v>63</v>
      </c>
      <c r="D6" s="66">
        <f t="shared" ref="D6:D9" si="1">C6+4</f>
        <v>67</v>
      </c>
      <c r="E6" s="66">
        <f>D6+4</f>
        <v>71</v>
      </c>
      <c r="F6" s="66">
        <f>E6+4</f>
        <v>75</v>
      </c>
      <c r="G6" s="66">
        <f>F6+2</f>
        <v>77</v>
      </c>
      <c r="H6" s="65"/>
      <c r="I6" s="100" t="s">
        <v>150</v>
      </c>
      <c r="J6" s="292" t="s">
        <v>151</v>
      </c>
      <c r="K6" s="100"/>
      <c r="L6" s="100"/>
      <c r="M6" s="100"/>
      <c r="N6" s="101"/>
    </row>
    <row r="7" ht="29" customHeight="1" spans="1:14">
      <c r="A7" s="71" t="s">
        <v>152</v>
      </c>
      <c r="B7" s="66"/>
      <c r="C7" s="67"/>
      <c r="D7" s="66"/>
      <c r="E7" s="66"/>
      <c r="F7" s="66"/>
      <c r="G7" s="66"/>
      <c r="H7" s="65"/>
      <c r="I7" s="102"/>
      <c r="J7" s="102"/>
      <c r="K7" s="102"/>
      <c r="L7" s="102"/>
      <c r="M7" s="102"/>
      <c r="N7" s="293"/>
    </row>
    <row r="8" ht="29" customHeight="1" spans="1:14">
      <c r="A8" s="72" t="s">
        <v>153</v>
      </c>
      <c r="B8" s="66">
        <f t="shared" si="0"/>
        <v>90</v>
      </c>
      <c r="C8" s="67">
        <v>94</v>
      </c>
      <c r="D8" s="66">
        <f t="shared" si="1"/>
        <v>98</v>
      </c>
      <c r="E8" s="66">
        <f>D8+6</f>
        <v>104</v>
      </c>
      <c r="F8" s="66">
        <f>E8+6</f>
        <v>110</v>
      </c>
      <c r="G8" s="66">
        <f>F8+4</f>
        <v>114</v>
      </c>
      <c r="H8" s="65"/>
      <c r="I8" s="292" t="s">
        <v>151</v>
      </c>
      <c r="J8" s="102" t="s">
        <v>154</v>
      </c>
      <c r="K8" s="102"/>
      <c r="L8" s="102"/>
      <c r="M8" s="102"/>
      <c r="N8" s="103"/>
    </row>
    <row r="9" ht="29" customHeight="1" spans="1:14">
      <c r="A9" s="72" t="s">
        <v>155</v>
      </c>
      <c r="B9" s="66">
        <f t="shared" si="0"/>
        <v>96</v>
      </c>
      <c r="C9" s="67">
        <v>100</v>
      </c>
      <c r="D9" s="66">
        <f t="shared" si="1"/>
        <v>104</v>
      </c>
      <c r="E9" s="66">
        <f>D9+6</f>
        <v>110</v>
      </c>
      <c r="F9" s="66">
        <f>E9+6</f>
        <v>116</v>
      </c>
      <c r="G9" s="66">
        <f>F9+4</f>
        <v>120</v>
      </c>
      <c r="H9" s="65"/>
      <c r="I9" s="292" t="s">
        <v>151</v>
      </c>
      <c r="J9" s="292" t="s">
        <v>151</v>
      </c>
      <c r="K9" s="100"/>
      <c r="L9" s="100"/>
      <c r="M9" s="100"/>
      <c r="N9" s="294"/>
    </row>
    <row r="10" ht="29" customHeight="1" spans="1:14">
      <c r="A10" s="72" t="s">
        <v>156</v>
      </c>
      <c r="B10" s="66">
        <f>C10-1.5</f>
        <v>32.5</v>
      </c>
      <c r="C10" s="67">
        <v>34</v>
      </c>
      <c r="D10" s="66">
        <f>C10+1.5</f>
        <v>35.5</v>
      </c>
      <c r="E10" s="66">
        <f>D10+1.8</f>
        <v>37.3</v>
      </c>
      <c r="F10" s="66">
        <f>E10+1.8</f>
        <v>39.1</v>
      </c>
      <c r="G10" s="66">
        <f>F10+1.2</f>
        <v>40.3</v>
      </c>
      <c r="H10" s="65"/>
      <c r="I10" s="292" t="s">
        <v>151</v>
      </c>
      <c r="J10" s="292" t="s">
        <v>151</v>
      </c>
      <c r="K10" s="102"/>
      <c r="L10" s="102"/>
      <c r="M10" s="102"/>
      <c r="N10" s="103"/>
    </row>
    <row r="11" ht="29" customHeight="1" spans="1:14">
      <c r="A11" s="72" t="s">
        <v>157</v>
      </c>
      <c r="B11" s="66">
        <f>C11-1</f>
        <v>47</v>
      </c>
      <c r="C11" s="67">
        <v>48</v>
      </c>
      <c r="D11" s="66">
        <f>C11+1</f>
        <v>49</v>
      </c>
      <c r="E11" s="66">
        <f>D11+1.5</f>
        <v>50.5</v>
      </c>
      <c r="F11" s="66">
        <f>E11+1.5</f>
        <v>52</v>
      </c>
      <c r="G11" s="66">
        <f>F11+1</f>
        <v>53</v>
      </c>
      <c r="H11" s="65"/>
      <c r="I11" s="292" t="s">
        <v>151</v>
      </c>
      <c r="J11" s="292" t="s">
        <v>151</v>
      </c>
      <c r="K11" s="102"/>
      <c r="L11" s="102"/>
      <c r="M11" s="102"/>
      <c r="N11" s="103"/>
    </row>
    <row r="12" ht="29" customHeight="1" spans="1:14">
      <c r="A12" s="73" t="s">
        <v>158</v>
      </c>
      <c r="B12" s="74">
        <f>C12-4</f>
        <v>43</v>
      </c>
      <c r="C12" s="74">
        <v>47</v>
      </c>
      <c r="D12" s="74">
        <f>C12+3</f>
        <v>50</v>
      </c>
      <c r="E12" s="74">
        <f>D12+3</f>
        <v>53</v>
      </c>
      <c r="F12" s="74">
        <f>E12+3</f>
        <v>56</v>
      </c>
      <c r="G12" s="74">
        <f>F12+1.5</f>
        <v>57.5</v>
      </c>
      <c r="H12" s="65"/>
      <c r="I12" s="102" t="s">
        <v>150</v>
      </c>
      <c r="J12" s="292" t="s">
        <v>159</v>
      </c>
      <c r="K12" s="102"/>
      <c r="L12" s="102"/>
      <c r="M12" s="102"/>
      <c r="N12" s="103"/>
    </row>
    <row r="13" ht="29" customHeight="1" spans="1:14">
      <c r="A13" s="72" t="s">
        <v>160</v>
      </c>
      <c r="B13" s="66">
        <v>18.2</v>
      </c>
      <c r="C13" s="67">
        <v>19</v>
      </c>
      <c r="D13" s="66">
        <v>19.8</v>
      </c>
      <c r="E13" s="66">
        <v>21</v>
      </c>
      <c r="F13" s="66">
        <v>22.2</v>
      </c>
      <c r="G13" s="66">
        <f>F13+0.8</f>
        <v>23</v>
      </c>
      <c r="H13" s="65"/>
      <c r="I13" s="102" t="s">
        <v>154</v>
      </c>
      <c r="J13" s="292" t="s">
        <v>151</v>
      </c>
      <c r="K13" s="102"/>
      <c r="L13" s="102"/>
      <c r="M13" s="102"/>
      <c r="N13" s="103"/>
    </row>
    <row r="14" ht="29" customHeight="1" spans="1:14">
      <c r="A14" s="72" t="s">
        <v>161</v>
      </c>
      <c r="B14" s="66">
        <f>C14-0.8</f>
        <v>15.7</v>
      </c>
      <c r="C14" s="67">
        <v>16.5</v>
      </c>
      <c r="D14" s="66">
        <f>C14+0.8</f>
        <v>17.3</v>
      </c>
      <c r="E14" s="66">
        <f>D14+1</f>
        <v>18.3</v>
      </c>
      <c r="F14" s="66">
        <f>E14+1</f>
        <v>19.3</v>
      </c>
      <c r="G14" s="66">
        <f>F14+0.6</f>
        <v>19.9</v>
      </c>
      <c r="H14" s="65"/>
      <c r="I14" s="292" t="s">
        <v>151</v>
      </c>
      <c r="J14" s="292" t="s">
        <v>151</v>
      </c>
      <c r="K14" s="102"/>
      <c r="L14" s="102"/>
      <c r="M14" s="102"/>
      <c r="N14" s="103"/>
    </row>
    <row r="15" ht="29" customHeight="1" spans="1:14">
      <c r="A15" s="72" t="s">
        <v>162</v>
      </c>
      <c r="B15" s="72">
        <f>C15-0.2</f>
        <v>11.8</v>
      </c>
      <c r="C15" s="75">
        <v>12</v>
      </c>
      <c r="D15" s="72">
        <f>C15+0.2</f>
        <v>12.2</v>
      </c>
      <c r="E15" s="72">
        <f>D15+0.4</f>
        <v>12.6</v>
      </c>
      <c r="F15" s="72">
        <f>E15+0.4</f>
        <v>13</v>
      </c>
      <c r="G15" s="72">
        <f>F15+0.2</f>
        <v>13.2</v>
      </c>
      <c r="H15" s="65"/>
      <c r="I15" s="292" t="s">
        <v>151</v>
      </c>
      <c r="J15" s="292" t="s">
        <v>151</v>
      </c>
      <c r="K15" s="102"/>
      <c r="L15" s="102"/>
      <c r="M15" s="102"/>
      <c r="N15" s="103"/>
    </row>
    <row r="16" ht="29" customHeight="1" spans="1:14">
      <c r="A16" s="72" t="s">
        <v>163</v>
      </c>
      <c r="B16" s="72">
        <v>8.8</v>
      </c>
      <c r="C16" s="75">
        <v>9</v>
      </c>
      <c r="D16" s="72">
        <v>9.2</v>
      </c>
      <c r="E16" s="72">
        <v>9.6</v>
      </c>
      <c r="F16" s="72">
        <v>10</v>
      </c>
      <c r="G16" s="72">
        <v>10.2</v>
      </c>
      <c r="H16" s="65"/>
      <c r="I16" s="292" t="s">
        <v>151</v>
      </c>
      <c r="J16" s="292" t="s">
        <v>151</v>
      </c>
      <c r="K16" s="102"/>
      <c r="L16" s="102"/>
      <c r="M16" s="102"/>
      <c r="N16" s="103"/>
    </row>
    <row r="17" ht="29" customHeight="1" spans="1:14">
      <c r="A17" s="72" t="s">
        <v>164</v>
      </c>
      <c r="B17" s="72">
        <f>C17-0.5</f>
        <v>32</v>
      </c>
      <c r="C17" s="75">
        <v>32.5</v>
      </c>
      <c r="D17" s="72">
        <v>33</v>
      </c>
      <c r="E17" s="72">
        <f>D17+0.8</f>
        <v>33.8</v>
      </c>
      <c r="F17" s="72">
        <f>E17+0.8</f>
        <v>34.6</v>
      </c>
      <c r="G17" s="72">
        <f>F17+0.5</f>
        <v>35.1</v>
      </c>
      <c r="H17" s="65"/>
      <c r="I17" s="292" t="s">
        <v>151</v>
      </c>
      <c r="J17" s="292" t="s">
        <v>151</v>
      </c>
      <c r="K17" s="102"/>
      <c r="L17" s="102"/>
      <c r="M17" s="102"/>
      <c r="N17" s="103"/>
    </row>
    <row r="18" ht="29" customHeight="1" spans="1:14">
      <c r="A18" s="72" t="s">
        <v>165</v>
      </c>
      <c r="B18" s="72">
        <v>22.5</v>
      </c>
      <c r="C18" s="75">
        <v>23</v>
      </c>
      <c r="D18" s="72">
        <f>C18+0.5</f>
        <v>23.5</v>
      </c>
      <c r="E18" s="72">
        <f>D18+0.75</f>
        <v>24.25</v>
      </c>
      <c r="F18" s="72">
        <f>E18+0.75</f>
        <v>25</v>
      </c>
      <c r="G18" s="72">
        <f>F18+0.5</f>
        <v>25.5</v>
      </c>
      <c r="H18" s="65"/>
      <c r="I18" s="292" t="s">
        <v>151</v>
      </c>
      <c r="J18" s="292" t="s">
        <v>151</v>
      </c>
      <c r="K18" s="102"/>
      <c r="L18" s="102"/>
      <c r="M18" s="102"/>
      <c r="N18" s="103"/>
    </row>
    <row r="19" ht="29" customHeight="1" spans="1:14">
      <c r="A19" s="76" t="s">
        <v>166</v>
      </c>
      <c r="B19" s="77">
        <v>7</v>
      </c>
      <c r="C19" s="77">
        <v>7</v>
      </c>
      <c r="D19" s="77">
        <v>7</v>
      </c>
      <c r="E19" s="77">
        <v>7</v>
      </c>
      <c r="F19" s="77">
        <v>7</v>
      </c>
      <c r="G19" s="77">
        <v>7</v>
      </c>
      <c r="H19" s="65"/>
      <c r="I19" s="292" t="s">
        <v>151</v>
      </c>
      <c r="J19" s="292" t="s">
        <v>151</v>
      </c>
      <c r="K19" s="102"/>
      <c r="L19" s="102"/>
      <c r="M19" s="102"/>
      <c r="N19" s="103"/>
    </row>
    <row r="20" ht="29" customHeight="1" spans="1:14">
      <c r="A20" s="70" t="s">
        <v>167</v>
      </c>
      <c r="B20" s="72">
        <v>15</v>
      </c>
      <c r="C20" s="75">
        <v>15</v>
      </c>
      <c r="D20" s="72">
        <v>15</v>
      </c>
      <c r="E20" s="72">
        <v>15</v>
      </c>
      <c r="F20" s="72">
        <v>16.5</v>
      </c>
      <c r="G20" s="72">
        <v>16.5</v>
      </c>
      <c r="H20" s="65"/>
      <c r="I20" s="292" t="s">
        <v>151</v>
      </c>
      <c r="J20" s="292" t="s">
        <v>151</v>
      </c>
      <c r="K20" s="102"/>
      <c r="L20" s="102"/>
      <c r="M20" s="102"/>
      <c r="N20" s="103"/>
    </row>
    <row r="21" ht="29" customHeight="1" spans="1:14">
      <c r="A21" s="86"/>
      <c r="B21" s="87"/>
      <c r="C21" s="88"/>
      <c r="D21" s="88"/>
      <c r="E21" s="89"/>
      <c r="F21" s="89"/>
      <c r="G21" s="90"/>
      <c r="H21" s="91"/>
      <c r="I21" s="104"/>
      <c r="J21" s="105"/>
      <c r="K21" s="106"/>
      <c r="L21" s="105"/>
      <c r="M21" s="105"/>
      <c r="N21" s="107"/>
    </row>
    <row r="22" ht="15" spans="1:14">
      <c r="A22" s="92" t="s">
        <v>117</v>
      </c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</row>
    <row r="23" ht="14.25" spans="1:14">
      <c r="A23" s="56" t="s">
        <v>168</v>
      </c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</row>
    <row r="24" ht="14.25" spans="1:13">
      <c r="A24" s="93"/>
      <c r="B24" s="93"/>
      <c r="C24" s="93"/>
      <c r="D24" s="93"/>
      <c r="E24" s="93"/>
      <c r="F24" s="93"/>
      <c r="G24" s="93"/>
      <c r="H24" s="93"/>
      <c r="I24" s="92" t="s">
        <v>169</v>
      </c>
      <c r="J24" s="108"/>
      <c r="K24" s="92" t="s">
        <v>170</v>
      </c>
      <c r="L24" s="92"/>
      <c r="M24" s="92" t="s">
        <v>171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161111111111111" right="0.161111111111111" top="0.2125" bottom="0.2125" header="0.5" footer="0.5"/>
  <pageSetup paperSize="9" scale="79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10" zoomScaleNormal="110" workbookViewId="0">
      <selection activeCell="L48" sqref="L48"/>
    </sheetView>
  </sheetViews>
  <sheetFormatPr defaultColWidth="10" defaultRowHeight="16.5" customHeight="1"/>
  <cols>
    <col min="1" max="1" width="10.875" style="186" customWidth="1"/>
    <col min="2" max="16384" width="10" style="186"/>
  </cols>
  <sheetData>
    <row r="1" ht="22.5" customHeight="1" spans="1:11">
      <c r="A1" s="187" t="s">
        <v>172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ht="17.25" customHeight="1" spans="1:11">
      <c r="A2" s="188" t="s">
        <v>53</v>
      </c>
      <c r="B2" s="189" t="s">
        <v>54</v>
      </c>
      <c r="C2" s="189"/>
      <c r="D2" s="190" t="s">
        <v>55</v>
      </c>
      <c r="E2" s="190"/>
      <c r="F2" s="189" t="s">
        <v>56</v>
      </c>
      <c r="G2" s="189"/>
      <c r="H2" s="191" t="s">
        <v>57</v>
      </c>
      <c r="I2" s="265" t="s">
        <v>58</v>
      </c>
      <c r="J2" s="265"/>
      <c r="K2" s="266"/>
    </row>
    <row r="3" customHeight="1" spans="1:11">
      <c r="A3" s="192" t="s">
        <v>59</v>
      </c>
      <c r="B3" s="193"/>
      <c r="C3" s="194"/>
      <c r="D3" s="195" t="s">
        <v>60</v>
      </c>
      <c r="E3" s="196"/>
      <c r="F3" s="196"/>
      <c r="G3" s="197"/>
      <c r="H3" s="195" t="s">
        <v>61</v>
      </c>
      <c r="I3" s="196"/>
      <c r="J3" s="196"/>
      <c r="K3" s="197"/>
    </row>
    <row r="4" customHeight="1" spans="1:11">
      <c r="A4" s="198" t="s">
        <v>62</v>
      </c>
      <c r="B4" s="199" t="s">
        <v>63</v>
      </c>
      <c r="C4" s="200"/>
      <c r="D4" s="198" t="s">
        <v>64</v>
      </c>
      <c r="E4" s="201"/>
      <c r="F4" s="202">
        <v>44804</v>
      </c>
      <c r="G4" s="203"/>
      <c r="H4" s="198" t="s">
        <v>173</v>
      </c>
      <c r="I4" s="201"/>
      <c r="J4" s="225" t="s">
        <v>66</v>
      </c>
      <c r="K4" s="267" t="s">
        <v>67</v>
      </c>
    </row>
    <row r="5" customHeight="1" spans="1:11">
      <c r="A5" s="204" t="s">
        <v>68</v>
      </c>
      <c r="B5" s="205" t="s">
        <v>69</v>
      </c>
      <c r="C5" s="206"/>
      <c r="D5" s="198" t="s">
        <v>174</v>
      </c>
      <c r="E5" s="201"/>
      <c r="F5" s="199">
        <v>321</v>
      </c>
      <c r="G5" s="200"/>
      <c r="H5" s="198" t="s">
        <v>175</v>
      </c>
      <c r="I5" s="201"/>
      <c r="J5" s="225" t="s">
        <v>66</v>
      </c>
      <c r="K5" s="267" t="s">
        <v>67</v>
      </c>
    </row>
    <row r="6" customHeight="1" spans="1:11">
      <c r="A6" s="198" t="s">
        <v>72</v>
      </c>
      <c r="B6" s="207">
        <v>1</v>
      </c>
      <c r="C6" s="208">
        <v>6</v>
      </c>
      <c r="D6" s="198" t="s">
        <v>176</v>
      </c>
      <c r="E6" s="201"/>
      <c r="F6" s="199">
        <v>300</v>
      </c>
      <c r="G6" s="200"/>
      <c r="H6" s="209" t="s">
        <v>177</v>
      </c>
      <c r="I6" s="242"/>
      <c r="J6" s="242"/>
      <c r="K6" s="268"/>
    </row>
    <row r="7" customHeight="1" spans="1:11">
      <c r="A7" s="198" t="s">
        <v>75</v>
      </c>
      <c r="B7" s="199">
        <v>321</v>
      </c>
      <c r="C7" s="200"/>
      <c r="D7" s="198" t="s">
        <v>178</v>
      </c>
      <c r="E7" s="201"/>
      <c r="F7" s="199">
        <v>0</v>
      </c>
      <c r="G7" s="200"/>
      <c r="H7" s="210"/>
      <c r="I7" s="225"/>
      <c r="J7" s="225"/>
      <c r="K7" s="267"/>
    </row>
    <row r="8" customHeight="1" spans="1:11">
      <c r="A8" s="211" t="s">
        <v>78</v>
      </c>
      <c r="B8" s="212" t="s">
        <v>79</v>
      </c>
      <c r="C8" s="213"/>
      <c r="D8" s="214" t="s">
        <v>80</v>
      </c>
      <c r="E8" s="215"/>
      <c r="F8" s="216">
        <v>44803</v>
      </c>
      <c r="G8" s="217"/>
      <c r="H8" s="214"/>
      <c r="I8" s="215"/>
      <c r="J8" s="215"/>
      <c r="K8" s="269"/>
    </row>
    <row r="9" customHeight="1" spans="1:11">
      <c r="A9" s="218" t="s">
        <v>179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</row>
    <row r="10" customHeight="1" spans="1:11">
      <c r="A10" s="219" t="s">
        <v>84</v>
      </c>
      <c r="B10" s="220" t="s">
        <v>85</v>
      </c>
      <c r="C10" s="221" t="s">
        <v>86</v>
      </c>
      <c r="D10" s="222"/>
      <c r="E10" s="223" t="s">
        <v>89</v>
      </c>
      <c r="F10" s="220" t="s">
        <v>85</v>
      </c>
      <c r="G10" s="221" t="s">
        <v>86</v>
      </c>
      <c r="H10" s="220"/>
      <c r="I10" s="223" t="s">
        <v>87</v>
      </c>
      <c r="J10" s="220" t="s">
        <v>85</v>
      </c>
      <c r="K10" s="270" t="s">
        <v>86</v>
      </c>
    </row>
    <row r="11" customHeight="1" spans="1:11">
      <c r="A11" s="204" t="s">
        <v>90</v>
      </c>
      <c r="B11" s="224" t="s">
        <v>85</v>
      </c>
      <c r="C11" s="225" t="s">
        <v>86</v>
      </c>
      <c r="D11" s="226"/>
      <c r="E11" s="227" t="s">
        <v>92</v>
      </c>
      <c r="F11" s="224" t="s">
        <v>85</v>
      </c>
      <c r="G11" s="225" t="s">
        <v>86</v>
      </c>
      <c r="H11" s="224"/>
      <c r="I11" s="227" t="s">
        <v>97</v>
      </c>
      <c r="J11" s="224" t="s">
        <v>85</v>
      </c>
      <c r="K11" s="267" t="s">
        <v>86</v>
      </c>
    </row>
    <row r="12" customHeight="1" spans="1:11">
      <c r="A12" s="214" t="s">
        <v>117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69"/>
    </row>
    <row r="13" customHeight="1" spans="1:11">
      <c r="A13" s="228" t="s">
        <v>180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</row>
    <row r="14" customHeight="1" spans="1:11">
      <c r="A14" s="229"/>
      <c r="B14" s="230"/>
      <c r="C14" s="230"/>
      <c r="D14" s="230"/>
      <c r="E14" s="230"/>
      <c r="F14" s="230"/>
      <c r="G14" s="230"/>
      <c r="H14" s="230"/>
      <c r="I14" s="271"/>
      <c r="J14" s="271"/>
      <c r="K14" s="272"/>
    </row>
    <row r="15" customHeight="1" spans="1:11">
      <c r="A15" s="231"/>
      <c r="B15" s="232"/>
      <c r="C15" s="232"/>
      <c r="D15" s="233"/>
      <c r="E15" s="234"/>
      <c r="F15" s="232"/>
      <c r="G15" s="232"/>
      <c r="H15" s="233"/>
      <c r="I15" s="273"/>
      <c r="J15" s="274"/>
      <c r="K15" s="275"/>
    </row>
    <row r="16" customHeight="1" spans="1:11">
      <c r="A16" s="235"/>
      <c r="B16" s="236"/>
      <c r="C16" s="236"/>
      <c r="D16" s="236"/>
      <c r="E16" s="236"/>
      <c r="F16" s="236"/>
      <c r="G16" s="236"/>
      <c r="H16" s="236"/>
      <c r="I16" s="236"/>
      <c r="J16" s="236"/>
      <c r="K16" s="276"/>
    </row>
    <row r="17" customHeight="1" spans="1:11">
      <c r="A17" s="228" t="s">
        <v>181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</row>
    <row r="18" customHeight="1" spans="1:11">
      <c r="A18" s="229"/>
      <c r="B18" s="230"/>
      <c r="C18" s="230"/>
      <c r="D18" s="230"/>
      <c r="E18" s="230"/>
      <c r="F18" s="230"/>
      <c r="G18" s="230"/>
      <c r="H18" s="230"/>
      <c r="I18" s="271"/>
      <c r="J18" s="271"/>
      <c r="K18" s="272"/>
    </row>
    <row r="19" customHeight="1" spans="1:11">
      <c r="A19" s="231"/>
      <c r="B19" s="232"/>
      <c r="C19" s="232"/>
      <c r="D19" s="233"/>
      <c r="E19" s="234"/>
      <c r="F19" s="232"/>
      <c r="G19" s="232"/>
      <c r="H19" s="233"/>
      <c r="I19" s="273"/>
      <c r="J19" s="274"/>
      <c r="K19" s="275"/>
    </row>
    <row r="20" customHeight="1" spans="1:11">
      <c r="A20" s="235"/>
      <c r="B20" s="236"/>
      <c r="C20" s="236"/>
      <c r="D20" s="236"/>
      <c r="E20" s="236"/>
      <c r="F20" s="236"/>
      <c r="G20" s="236"/>
      <c r="H20" s="236"/>
      <c r="I20" s="236"/>
      <c r="J20" s="236"/>
      <c r="K20" s="276"/>
    </row>
    <row r="21" customHeight="1" spans="1:11">
      <c r="A21" s="237" t="s">
        <v>114</v>
      </c>
      <c r="B21" s="237"/>
      <c r="C21" s="237"/>
      <c r="D21" s="237"/>
      <c r="E21" s="237"/>
      <c r="F21" s="237"/>
      <c r="G21" s="237"/>
      <c r="H21" s="237"/>
      <c r="I21" s="237"/>
      <c r="J21" s="237"/>
      <c r="K21" s="237"/>
    </row>
    <row r="22" customHeight="1" spans="1:11">
      <c r="A22" s="113" t="s">
        <v>115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76"/>
    </row>
    <row r="23" customHeight="1" spans="1:11">
      <c r="A23" s="125" t="s">
        <v>116</v>
      </c>
      <c r="B23" s="127"/>
      <c r="C23" s="225" t="s">
        <v>66</v>
      </c>
      <c r="D23" s="225" t="s">
        <v>67</v>
      </c>
      <c r="E23" s="124"/>
      <c r="F23" s="124"/>
      <c r="G23" s="124"/>
      <c r="H23" s="124"/>
      <c r="I23" s="124"/>
      <c r="J23" s="124"/>
      <c r="K23" s="170"/>
    </row>
    <row r="24" customHeight="1" spans="1:11">
      <c r="A24" s="238" t="s">
        <v>182</v>
      </c>
      <c r="B24" s="239"/>
      <c r="C24" s="239"/>
      <c r="D24" s="239"/>
      <c r="E24" s="239"/>
      <c r="F24" s="239"/>
      <c r="G24" s="239"/>
      <c r="H24" s="239"/>
      <c r="I24" s="239"/>
      <c r="J24" s="239"/>
      <c r="K24" s="277"/>
    </row>
    <row r="25" customHeight="1" spans="1:11">
      <c r="A25" s="240"/>
      <c r="B25" s="241"/>
      <c r="C25" s="241"/>
      <c r="D25" s="241"/>
      <c r="E25" s="241"/>
      <c r="F25" s="241"/>
      <c r="G25" s="241"/>
      <c r="H25" s="241"/>
      <c r="I25" s="241"/>
      <c r="J25" s="241"/>
      <c r="K25" s="278"/>
    </row>
    <row r="26" customHeight="1" spans="1:11">
      <c r="A26" s="218" t="s">
        <v>121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18"/>
    </row>
    <row r="27" customHeight="1" spans="1:11">
      <c r="A27" s="192" t="s">
        <v>122</v>
      </c>
      <c r="B27" s="221" t="s">
        <v>95</v>
      </c>
      <c r="C27" s="221" t="s">
        <v>96</v>
      </c>
      <c r="D27" s="221" t="s">
        <v>88</v>
      </c>
      <c r="E27" s="193" t="s">
        <v>123</v>
      </c>
      <c r="F27" s="221" t="s">
        <v>95</v>
      </c>
      <c r="G27" s="221" t="s">
        <v>96</v>
      </c>
      <c r="H27" s="221" t="s">
        <v>88</v>
      </c>
      <c r="I27" s="193" t="s">
        <v>124</v>
      </c>
      <c r="J27" s="221" t="s">
        <v>95</v>
      </c>
      <c r="K27" s="270" t="s">
        <v>96</v>
      </c>
    </row>
    <row r="28" customHeight="1" spans="1:11">
      <c r="A28" s="209" t="s">
        <v>87</v>
      </c>
      <c r="B28" s="225" t="s">
        <v>95</v>
      </c>
      <c r="C28" s="225" t="s">
        <v>96</v>
      </c>
      <c r="D28" s="225" t="s">
        <v>88</v>
      </c>
      <c r="E28" s="242" t="s">
        <v>94</v>
      </c>
      <c r="F28" s="225" t="s">
        <v>95</v>
      </c>
      <c r="G28" s="225" t="s">
        <v>96</v>
      </c>
      <c r="H28" s="225" t="s">
        <v>88</v>
      </c>
      <c r="I28" s="242" t="s">
        <v>105</v>
      </c>
      <c r="J28" s="225" t="s">
        <v>95</v>
      </c>
      <c r="K28" s="267" t="s">
        <v>96</v>
      </c>
    </row>
    <row r="29" customHeight="1" spans="1:11">
      <c r="A29" s="198" t="s">
        <v>98</v>
      </c>
      <c r="B29" s="243"/>
      <c r="C29" s="243"/>
      <c r="D29" s="243"/>
      <c r="E29" s="243"/>
      <c r="F29" s="243"/>
      <c r="G29" s="243"/>
      <c r="H29" s="243"/>
      <c r="I29" s="243"/>
      <c r="J29" s="243"/>
      <c r="K29" s="279"/>
    </row>
    <row r="30" customHeight="1" spans="1:11">
      <c r="A30" s="244"/>
      <c r="B30" s="245"/>
      <c r="C30" s="245"/>
      <c r="D30" s="245"/>
      <c r="E30" s="245"/>
      <c r="F30" s="245"/>
      <c r="G30" s="245"/>
      <c r="H30" s="245"/>
      <c r="I30" s="245"/>
      <c r="J30" s="245"/>
      <c r="K30" s="280"/>
    </row>
    <row r="31" customHeight="1" spans="1:11">
      <c r="A31" s="246" t="s">
        <v>183</v>
      </c>
      <c r="B31" s="246"/>
      <c r="C31" s="246"/>
      <c r="D31" s="246"/>
      <c r="E31" s="246"/>
      <c r="F31" s="246"/>
      <c r="G31" s="246"/>
      <c r="H31" s="246"/>
      <c r="I31" s="246"/>
      <c r="J31" s="246"/>
      <c r="K31" s="246"/>
    </row>
    <row r="32" ht="17.25" customHeight="1" spans="1:11">
      <c r="A32" s="247" t="s">
        <v>184</v>
      </c>
      <c r="B32" s="248"/>
      <c r="C32" s="248"/>
      <c r="D32" s="248"/>
      <c r="E32" s="248"/>
      <c r="F32" s="248"/>
      <c r="G32" s="248"/>
      <c r="H32" s="248"/>
      <c r="I32" s="248"/>
      <c r="J32" s="248"/>
      <c r="K32" s="281"/>
    </row>
    <row r="33" ht="17.25" customHeight="1" spans="1:11">
      <c r="A33" s="249" t="s">
        <v>185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82"/>
    </row>
    <row r="34" ht="17.25" customHeight="1" spans="1:11">
      <c r="A34" s="249"/>
      <c r="B34" s="250"/>
      <c r="C34" s="250"/>
      <c r="D34" s="250"/>
      <c r="E34" s="250"/>
      <c r="F34" s="250"/>
      <c r="G34" s="250"/>
      <c r="H34" s="250"/>
      <c r="I34" s="250"/>
      <c r="J34" s="250"/>
      <c r="K34" s="282"/>
    </row>
    <row r="35" ht="17.25" customHeight="1" spans="1:11">
      <c r="A35" s="249"/>
      <c r="B35" s="250"/>
      <c r="C35" s="250"/>
      <c r="D35" s="250"/>
      <c r="E35" s="250"/>
      <c r="F35" s="250"/>
      <c r="G35" s="250"/>
      <c r="H35" s="250"/>
      <c r="I35" s="250"/>
      <c r="J35" s="250"/>
      <c r="K35" s="282"/>
    </row>
    <row r="36" ht="17.25" customHeight="1" spans="1:11">
      <c r="A36" s="249"/>
      <c r="B36" s="250"/>
      <c r="C36" s="250"/>
      <c r="D36" s="250"/>
      <c r="E36" s="250"/>
      <c r="F36" s="250"/>
      <c r="G36" s="250"/>
      <c r="H36" s="250"/>
      <c r="I36" s="250"/>
      <c r="J36" s="250"/>
      <c r="K36" s="282"/>
    </row>
    <row r="37" ht="17.25" customHeight="1" spans="1:11">
      <c r="A37" s="249"/>
      <c r="B37" s="250"/>
      <c r="C37" s="250"/>
      <c r="D37" s="250"/>
      <c r="E37" s="250"/>
      <c r="F37" s="250"/>
      <c r="G37" s="250"/>
      <c r="H37" s="250"/>
      <c r="I37" s="250"/>
      <c r="J37" s="250"/>
      <c r="K37" s="282"/>
    </row>
    <row r="38" ht="17.25" customHeight="1" spans="1:11">
      <c r="A38" s="249"/>
      <c r="B38" s="250"/>
      <c r="C38" s="250"/>
      <c r="D38" s="250"/>
      <c r="E38" s="250"/>
      <c r="F38" s="250"/>
      <c r="G38" s="250"/>
      <c r="H38" s="250"/>
      <c r="I38" s="250"/>
      <c r="J38" s="250"/>
      <c r="K38" s="282"/>
    </row>
    <row r="39" ht="17.25" customHeight="1" spans="1:11">
      <c r="A39" s="249"/>
      <c r="B39" s="250"/>
      <c r="C39" s="250"/>
      <c r="D39" s="250"/>
      <c r="E39" s="250"/>
      <c r="F39" s="250"/>
      <c r="G39" s="250"/>
      <c r="H39" s="250"/>
      <c r="I39" s="250"/>
      <c r="J39" s="250"/>
      <c r="K39" s="282"/>
    </row>
    <row r="40" ht="17.25" customHeight="1" spans="1:11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82"/>
    </row>
    <row r="41" ht="17.25" customHeight="1" spans="1:11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82"/>
    </row>
    <row r="42" ht="17.25" customHeight="1" spans="1:11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82"/>
    </row>
    <row r="43" ht="17.25" customHeight="1" spans="1:11">
      <c r="A43" s="244" t="s">
        <v>120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80"/>
    </row>
    <row r="44" customHeight="1" spans="1:11">
      <c r="A44" s="246" t="s">
        <v>186</v>
      </c>
      <c r="B44" s="246"/>
      <c r="C44" s="246"/>
      <c r="D44" s="246"/>
      <c r="E44" s="246"/>
      <c r="F44" s="246"/>
      <c r="G44" s="246"/>
      <c r="H44" s="246"/>
      <c r="I44" s="246"/>
      <c r="J44" s="246"/>
      <c r="K44" s="246"/>
    </row>
    <row r="45" ht="18" customHeight="1" spans="1:11">
      <c r="A45" s="251" t="s">
        <v>117</v>
      </c>
      <c r="B45" s="252"/>
      <c r="C45" s="252"/>
      <c r="D45" s="252"/>
      <c r="E45" s="252"/>
      <c r="F45" s="252"/>
      <c r="G45" s="252"/>
      <c r="H45" s="252"/>
      <c r="I45" s="252"/>
      <c r="J45" s="252"/>
      <c r="K45" s="283"/>
    </row>
    <row r="46" ht="18" customHeight="1" spans="1:11">
      <c r="A46" s="251"/>
      <c r="B46" s="252"/>
      <c r="C46" s="252"/>
      <c r="D46" s="252"/>
      <c r="E46" s="252"/>
      <c r="F46" s="252"/>
      <c r="G46" s="252"/>
      <c r="H46" s="252"/>
      <c r="I46" s="252"/>
      <c r="J46" s="252"/>
      <c r="K46" s="283"/>
    </row>
    <row r="47" ht="18" customHeight="1" spans="1:11">
      <c r="A47" s="240"/>
      <c r="B47" s="241"/>
      <c r="C47" s="241"/>
      <c r="D47" s="241"/>
      <c r="E47" s="241"/>
      <c r="F47" s="241"/>
      <c r="G47" s="241"/>
      <c r="H47" s="241"/>
      <c r="I47" s="241"/>
      <c r="J47" s="241"/>
      <c r="K47" s="278"/>
    </row>
    <row r="48" ht="21" customHeight="1" spans="1:11">
      <c r="A48" s="253" t="s">
        <v>126</v>
      </c>
      <c r="B48" s="254" t="s">
        <v>127</v>
      </c>
      <c r="C48" s="254"/>
      <c r="D48" s="255" t="s">
        <v>128</v>
      </c>
      <c r="E48" s="256" t="s">
        <v>129</v>
      </c>
      <c r="F48" s="255" t="s">
        <v>130</v>
      </c>
      <c r="G48" s="257">
        <v>44800</v>
      </c>
      <c r="H48" s="258" t="s">
        <v>132</v>
      </c>
      <c r="I48" s="258"/>
      <c r="J48" s="254" t="s">
        <v>133</v>
      </c>
      <c r="K48" s="284"/>
    </row>
    <row r="49" customHeight="1" spans="1:11">
      <c r="A49" s="259" t="s">
        <v>134</v>
      </c>
      <c r="B49" s="260"/>
      <c r="C49" s="260"/>
      <c r="D49" s="260"/>
      <c r="E49" s="260"/>
      <c r="F49" s="260"/>
      <c r="G49" s="260"/>
      <c r="H49" s="260"/>
      <c r="I49" s="260"/>
      <c r="J49" s="260"/>
      <c r="K49" s="285"/>
    </row>
    <row r="50" customHeight="1" spans="1:11">
      <c r="A50" s="261"/>
      <c r="B50" s="262"/>
      <c r="C50" s="262"/>
      <c r="D50" s="262"/>
      <c r="E50" s="262"/>
      <c r="F50" s="262"/>
      <c r="G50" s="262"/>
      <c r="H50" s="262"/>
      <c r="I50" s="262"/>
      <c r="J50" s="262"/>
      <c r="K50" s="286"/>
    </row>
    <row r="51" customHeight="1" spans="1:11">
      <c r="A51" s="263"/>
      <c r="B51" s="264"/>
      <c r="C51" s="264"/>
      <c r="D51" s="264"/>
      <c r="E51" s="264"/>
      <c r="F51" s="264"/>
      <c r="G51" s="264"/>
      <c r="H51" s="264"/>
      <c r="I51" s="264"/>
      <c r="J51" s="264"/>
      <c r="K51" s="287"/>
    </row>
    <row r="52" ht="21" customHeight="1" spans="1:11">
      <c r="A52" s="253" t="s">
        <v>126</v>
      </c>
      <c r="B52" s="254" t="s">
        <v>127</v>
      </c>
      <c r="C52" s="254"/>
      <c r="D52" s="255" t="s">
        <v>128</v>
      </c>
      <c r="E52" s="255"/>
      <c r="F52" s="255" t="s">
        <v>130</v>
      </c>
      <c r="G52" s="255"/>
      <c r="H52" s="258" t="s">
        <v>132</v>
      </c>
      <c r="I52" s="258"/>
      <c r="J52" s="288"/>
      <c r="K52" s="28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zoomScale="90" zoomScaleNormal="90" workbookViewId="0">
      <selection activeCell="I4" sqref="I4:N20"/>
    </sheetView>
  </sheetViews>
  <sheetFormatPr defaultColWidth="9" defaultRowHeight="26" customHeight="1"/>
  <cols>
    <col min="1" max="1" width="17.1666666666667" style="56" customWidth="1"/>
    <col min="2" max="7" width="9.33333333333333" style="56" customWidth="1"/>
    <col min="8" max="8" width="1.33333333333333" style="56" customWidth="1"/>
    <col min="9" max="9" width="16.5" style="56" customWidth="1"/>
    <col min="10" max="10" width="17" style="56" customWidth="1"/>
    <col min="11" max="11" width="18.5" style="56" customWidth="1"/>
    <col min="12" max="12" width="16.6666666666667" style="56" customWidth="1"/>
    <col min="13" max="13" width="14.1666666666667" style="56" customWidth="1"/>
    <col min="14" max="14" width="16.3333333333333" style="56" customWidth="1"/>
    <col min="15" max="16384" width="9" style="56"/>
  </cols>
  <sheetData>
    <row r="1" ht="30" customHeight="1" spans="1:14">
      <c r="A1" s="57" t="s">
        <v>136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ht="29" customHeight="1" spans="1:14">
      <c r="A2" s="59" t="s">
        <v>62</v>
      </c>
      <c r="B2" s="60" t="s">
        <v>63</v>
      </c>
      <c r="C2" s="60"/>
      <c r="D2" s="61"/>
      <c r="E2" s="60"/>
      <c r="F2" s="60"/>
      <c r="G2" s="60"/>
      <c r="H2" s="62"/>
      <c r="I2" s="94" t="s">
        <v>57</v>
      </c>
      <c r="J2" s="60" t="s">
        <v>58</v>
      </c>
      <c r="K2" s="60"/>
      <c r="L2" s="60"/>
      <c r="M2" s="60"/>
      <c r="N2" s="95"/>
    </row>
    <row r="3" ht="29" customHeight="1" spans="1:14">
      <c r="A3" s="63" t="s">
        <v>137</v>
      </c>
      <c r="B3" s="64" t="s">
        <v>138</v>
      </c>
      <c r="C3" s="64"/>
      <c r="D3" s="64"/>
      <c r="E3" s="64"/>
      <c r="F3" s="64"/>
      <c r="G3" s="64"/>
      <c r="H3" s="65"/>
      <c r="I3" s="96" t="s">
        <v>139</v>
      </c>
      <c r="J3" s="96"/>
      <c r="K3" s="96"/>
      <c r="L3" s="96"/>
      <c r="M3" s="96"/>
      <c r="N3" s="97"/>
    </row>
    <row r="4" ht="29" customHeight="1" spans="1:14">
      <c r="A4" s="63"/>
      <c r="B4" s="66" t="s">
        <v>140</v>
      </c>
      <c r="C4" s="67" t="s">
        <v>141</v>
      </c>
      <c r="D4" s="66" t="s">
        <v>142</v>
      </c>
      <c r="E4" s="66" t="s">
        <v>143</v>
      </c>
      <c r="F4" s="66" t="s">
        <v>144</v>
      </c>
      <c r="G4" s="66" t="s">
        <v>145</v>
      </c>
      <c r="H4" s="65"/>
      <c r="I4" s="66" t="s">
        <v>140</v>
      </c>
      <c r="J4" s="67" t="s">
        <v>141</v>
      </c>
      <c r="K4" s="66" t="s">
        <v>142</v>
      </c>
      <c r="L4" s="66" t="s">
        <v>143</v>
      </c>
      <c r="M4" s="66" t="s">
        <v>144</v>
      </c>
      <c r="N4" s="66" t="s">
        <v>145</v>
      </c>
    </row>
    <row r="5" ht="29" customHeight="1" spans="1:14">
      <c r="A5" s="63"/>
      <c r="B5" s="68"/>
      <c r="C5" s="68"/>
      <c r="D5" s="69"/>
      <c r="E5" s="68"/>
      <c r="F5" s="68"/>
      <c r="G5" s="68"/>
      <c r="H5" s="65"/>
      <c r="I5" s="98" t="s">
        <v>111</v>
      </c>
      <c r="J5" s="98" t="s">
        <v>111</v>
      </c>
      <c r="K5" s="98" t="s">
        <v>111</v>
      </c>
      <c r="L5" s="98" t="s">
        <v>111</v>
      </c>
      <c r="M5" s="98" t="s">
        <v>111</v>
      </c>
      <c r="N5" s="99" t="s">
        <v>111</v>
      </c>
    </row>
    <row r="6" ht="39" customHeight="1" spans="1:14">
      <c r="A6" s="70" t="s">
        <v>149</v>
      </c>
      <c r="B6" s="66">
        <f t="shared" ref="B6:B9" si="0">C6-4</f>
        <v>59</v>
      </c>
      <c r="C6" s="67">
        <v>63</v>
      </c>
      <c r="D6" s="66">
        <f t="shared" ref="D6:D9" si="1">C6+4</f>
        <v>67</v>
      </c>
      <c r="E6" s="66">
        <f>D6+4</f>
        <v>71</v>
      </c>
      <c r="F6" s="66">
        <f>E6+4</f>
        <v>75</v>
      </c>
      <c r="G6" s="66">
        <f>F6+2</f>
        <v>77</v>
      </c>
      <c r="H6" s="65"/>
      <c r="I6" s="100" t="s">
        <v>187</v>
      </c>
      <c r="J6" s="100" t="s">
        <v>187</v>
      </c>
      <c r="K6" s="100" t="s">
        <v>187</v>
      </c>
      <c r="L6" s="100" t="s">
        <v>187</v>
      </c>
      <c r="M6" s="100" t="s">
        <v>187</v>
      </c>
      <c r="N6" s="101" t="s">
        <v>188</v>
      </c>
    </row>
    <row r="7" ht="29" customHeight="1" spans="1:14">
      <c r="A7" s="71" t="s">
        <v>152</v>
      </c>
      <c r="B7" s="66"/>
      <c r="C7" s="67"/>
      <c r="D7" s="66"/>
      <c r="E7" s="66"/>
      <c r="F7" s="66"/>
      <c r="G7" s="66"/>
      <c r="H7" s="65"/>
      <c r="I7" s="102"/>
      <c r="J7" s="102"/>
      <c r="K7" s="102"/>
      <c r="L7" s="102"/>
      <c r="M7" s="102"/>
      <c r="N7" s="102"/>
    </row>
    <row r="8" ht="29" customHeight="1" spans="1:14">
      <c r="A8" s="72" t="s">
        <v>153</v>
      </c>
      <c r="B8" s="66">
        <f t="shared" si="0"/>
        <v>90</v>
      </c>
      <c r="C8" s="67">
        <v>94</v>
      </c>
      <c r="D8" s="66">
        <f t="shared" si="1"/>
        <v>98</v>
      </c>
      <c r="E8" s="66">
        <f>D8+6</f>
        <v>104</v>
      </c>
      <c r="F8" s="66">
        <f>E8+6</f>
        <v>110</v>
      </c>
      <c r="G8" s="66">
        <f>F8+4</f>
        <v>114</v>
      </c>
      <c r="H8" s="65"/>
      <c r="I8" s="102" t="s">
        <v>187</v>
      </c>
      <c r="J8" s="102" t="s">
        <v>189</v>
      </c>
      <c r="K8" s="102" t="s">
        <v>190</v>
      </c>
      <c r="L8" s="100" t="s">
        <v>187</v>
      </c>
      <c r="M8" s="102" t="s">
        <v>191</v>
      </c>
      <c r="N8" s="102" t="s">
        <v>192</v>
      </c>
    </row>
    <row r="9" ht="29" customHeight="1" spans="1:14">
      <c r="A9" s="72" t="s">
        <v>155</v>
      </c>
      <c r="B9" s="66">
        <f t="shared" si="0"/>
        <v>96</v>
      </c>
      <c r="C9" s="67">
        <v>100</v>
      </c>
      <c r="D9" s="66">
        <f t="shared" si="1"/>
        <v>104</v>
      </c>
      <c r="E9" s="66">
        <f>D9+6</f>
        <v>110</v>
      </c>
      <c r="F9" s="66">
        <f>E9+6</f>
        <v>116</v>
      </c>
      <c r="G9" s="66">
        <f>F9+4</f>
        <v>120</v>
      </c>
      <c r="H9" s="65"/>
      <c r="I9" s="100" t="s">
        <v>187</v>
      </c>
      <c r="J9" s="100" t="s">
        <v>188</v>
      </c>
      <c r="K9" s="100" t="s">
        <v>187</v>
      </c>
      <c r="L9" s="100" t="s">
        <v>187</v>
      </c>
      <c r="M9" s="100" t="s">
        <v>187</v>
      </c>
      <c r="N9" s="100" t="s">
        <v>193</v>
      </c>
    </row>
    <row r="10" ht="29" customHeight="1" spans="1:14">
      <c r="A10" s="72" t="s">
        <v>156</v>
      </c>
      <c r="B10" s="66">
        <f>C10-1.5</f>
        <v>32.5</v>
      </c>
      <c r="C10" s="67">
        <v>34</v>
      </c>
      <c r="D10" s="66">
        <f>C10+1.5</f>
        <v>35.5</v>
      </c>
      <c r="E10" s="66">
        <f>D10+1.8</f>
        <v>37.3</v>
      </c>
      <c r="F10" s="66">
        <f>E10+1.8</f>
        <v>39.1</v>
      </c>
      <c r="G10" s="66">
        <f>F10+1.2</f>
        <v>40.3</v>
      </c>
      <c r="H10" s="65"/>
      <c r="I10" s="102" t="s">
        <v>188</v>
      </c>
      <c r="J10" s="102" t="s">
        <v>188</v>
      </c>
      <c r="K10" s="102" t="s">
        <v>189</v>
      </c>
      <c r="L10" s="100" t="s">
        <v>187</v>
      </c>
      <c r="M10" s="100" t="s">
        <v>187</v>
      </c>
      <c r="N10" s="100" t="s">
        <v>187</v>
      </c>
    </row>
    <row r="11" ht="29" customHeight="1" spans="1:14">
      <c r="A11" s="72" t="s">
        <v>157</v>
      </c>
      <c r="B11" s="66">
        <f>C11-1</f>
        <v>47</v>
      </c>
      <c r="C11" s="67">
        <v>48</v>
      </c>
      <c r="D11" s="66">
        <f>C11+1</f>
        <v>49</v>
      </c>
      <c r="E11" s="66">
        <f>D11+1.5</f>
        <v>50.5</v>
      </c>
      <c r="F11" s="66">
        <f>E11+1.5</f>
        <v>52</v>
      </c>
      <c r="G11" s="66">
        <f>F11+1</f>
        <v>53</v>
      </c>
      <c r="H11" s="65"/>
      <c r="I11" s="102" t="s">
        <v>187</v>
      </c>
      <c r="J11" s="100" t="s">
        <v>187</v>
      </c>
      <c r="K11" s="100" t="s">
        <v>187</v>
      </c>
      <c r="L11" s="100" t="s">
        <v>187</v>
      </c>
      <c r="M11" s="100" t="s">
        <v>187</v>
      </c>
      <c r="N11" s="100" t="s">
        <v>187</v>
      </c>
    </row>
    <row r="12" ht="29" customHeight="1" spans="1:14">
      <c r="A12" s="73" t="s">
        <v>158</v>
      </c>
      <c r="B12" s="74">
        <f>C12-4</f>
        <v>43</v>
      </c>
      <c r="C12" s="74">
        <v>47</v>
      </c>
      <c r="D12" s="74">
        <f>C12+3</f>
        <v>50</v>
      </c>
      <c r="E12" s="74">
        <f>D12+3</f>
        <v>53</v>
      </c>
      <c r="F12" s="74">
        <f>E12+3</f>
        <v>56</v>
      </c>
      <c r="G12" s="74">
        <f>F12+1.5</f>
        <v>57.5</v>
      </c>
      <c r="H12" s="65"/>
      <c r="I12" s="102" t="s">
        <v>194</v>
      </c>
      <c r="J12" s="102" t="s">
        <v>195</v>
      </c>
      <c r="K12" s="102" t="s">
        <v>188</v>
      </c>
      <c r="L12" s="100" t="s">
        <v>187</v>
      </c>
      <c r="M12" s="100" t="s">
        <v>187</v>
      </c>
      <c r="N12" s="100" t="s">
        <v>187</v>
      </c>
    </row>
    <row r="13" ht="29" customHeight="1" spans="1:14">
      <c r="A13" s="72" t="s">
        <v>160</v>
      </c>
      <c r="B13" s="66">
        <v>18.2</v>
      </c>
      <c r="C13" s="67">
        <v>19</v>
      </c>
      <c r="D13" s="66">
        <v>19.8</v>
      </c>
      <c r="E13" s="66">
        <v>21</v>
      </c>
      <c r="F13" s="66">
        <v>22.2</v>
      </c>
      <c r="G13" s="66">
        <f>F13+0.8</f>
        <v>23</v>
      </c>
      <c r="H13" s="65"/>
      <c r="I13" s="100" t="s">
        <v>187</v>
      </c>
      <c r="J13" s="100" t="s">
        <v>187</v>
      </c>
      <c r="K13" s="100" t="s">
        <v>187</v>
      </c>
      <c r="L13" s="102" t="s">
        <v>195</v>
      </c>
      <c r="M13" s="102" t="s">
        <v>195</v>
      </c>
      <c r="N13" s="100" t="s">
        <v>187</v>
      </c>
    </row>
    <row r="14" ht="29" customHeight="1" spans="1:14">
      <c r="A14" s="72" t="s">
        <v>161</v>
      </c>
      <c r="B14" s="66">
        <f>C14-0.8</f>
        <v>15.7</v>
      </c>
      <c r="C14" s="67">
        <v>16.5</v>
      </c>
      <c r="D14" s="66">
        <f>C14+0.8</f>
        <v>17.3</v>
      </c>
      <c r="E14" s="66">
        <f>D14+1</f>
        <v>18.3</v>
      </c>
      <c r="F14" s="66">
        <f>E14+1</f>
        <v>19.3</v>
      </c>
      <c r="G14" s="66">
        <f>F14+0.6</f>
        <v>19.9</v>
      </c>
      <c r="H14" s="65"/>
      <c r="I14" s="102" t="s">
        <v>195</v>
      </c>
      <c r="J14" s="102" t="s">
        <v>195</v>
      </c>
      <c r="K14" s="102" t="s">
        <v>188</v>
      </c>
      <c r="L14" s="100" t="s">
        <v>187</v>
      </c>
      <c r="M14" s="102" t="s">
        <v>196</v>
      </c>
      <c r="N14" s="100" t="s">
        <v>187</v>
      </c>
    </row>
    <row r="15" ht="29" customHeight="1" spans="1:14">
      <c r="A15" s="72" t="s">
        <v>162</v>
      </c>
      <c r="B15" s="72">
        <f>C15-0.2</f>
        <v>11.8</v>
      </c>
      <c r="C15" s="75">
        <v>12</v>
      </c>
      <c r="D15" s="72">
        <f>C15+0.2</f>
        <v>12.2</v>
      </c>
      <c r="E15" s="72">
        <f>D15+0.4</f>
        <v>12.6</v>
      </c>
      <c r="F15" s="72">
        <f>E15+0.4</f>
        <v>13</v>
      </c>
      <c r="G15" s="72">
        <f>F15+0.2</f>
        <v>13.2</v>
      </c>
      <c r="H15" s="65"/>
      <c r="I15" s="100" t="s">
        <v>187</v>
      </c>
      <c r="J15" s="100" t="s">
        <v>187</v>
      </c>
      <c r="K15" s="100" t="s">
        <v>187</v>
      </c>
      <c r="L15" s="100" t="s">
        <v>187</v>
      </c>
      <c r="M15" s="100" t="s">
        <v>187</v>
      </c>
      <c r="N15" s="100" t="s">
        <v>187</v>
      </c>
    </row>
    <row r="16" ht="29" customHeight="1" spans="1:14">
      <c r="A16" s="72" t="s">
        <v>163</v>
      </c>
      <c r="B16" s="72">
        <v>8.8</v>
      </c>
      <c r="C16" s="75">
        <v>9</v>
      </c>
      <c r="D16" s="72">
        <v>9.2</v>
      </c>
      <c r="E16" s="72">
        <v>9.6</v>
      </c>
      <c r="F16" s="72">
        <v>10</v>
      </c>
      <c r="G16" s="72">
        <v>10.2</v>
      </c>
      <c r="H16" s="65"/>
      <c r="I16" s="100" t="s">
        <v>187</v>
      </c>
      <c r="J16" s="100" t="s">
        <v>187</v>
      </c>
      <c r="K16" s="100" t="s">
        <v>187</v>
      </c>
      <c r="L16" s="100" t="s">
        <v>187</v>
      </c>
      <c r="M16" s="100" t="s">
        <v>187</v>
      </c>
      <c r="N16" s="100" t="s">
        <v>187</v>
      </c>
    </row>
    <row r="17" ht="29" customHeight="1" spans="1:14">
      <c r="A17" s="72" t="s">
        <v>164</v>
      </c>
      <c r="B17" s="72">
        <f>C17-0.5</f>
        <v>32</v>
      </c>
      <c r="C17" s="75">
        <v>32.5</v>
      </c>
      <c r="D17" s="72">
        <v>33</v>
      </c>
      <c r="E17" s="72">
        <f>D17+0.8</f>
        <v>33.8</v>
      </c>
      <c r="F17" s="72">
        <f>E17+0.8</f>
        <v>34.6</v>
      </c>
      <c r="G17" s="72">
        <f>F17+0.5</f>
        <v>35.1</v>
      </c>
      <c r="H17" s="65"/>
      <c r="I17" s="100" t="s">
        <v>187</v>
      </c>
      <c r="J17" s="100" t="s">
        <v>187</v>
      </c>
      <c r="K17" s="100" t="s">
        <v>187</v>
      </c>
      <c r="L17" s="102" t="s">
        <v>196</v>
      </c>
      <c r="M17" s="102" t="s">
        <v>197</v>
      </c>
      <c r="N17" s="100" t="s">
        <v>187</v>
      </c>
    </row>
    <row r="18" ht="29" customHeight="1" spans="1:14">
      <c r="A18" s="72" t="s">
        <v>165</v>
      </c>
      <c r="B18" s="72">
        <v>22.5</v>
      </c>
      <c r="C18" s="75">
        <v>23</v>
      </c>
      <c r="D18" s="72">
        <f>C18+0.5</f>
        <v>23.5</v>
      </c>
      <c r="E18" s="72">
        <f>D18+0.75</f>
        <v>24.25</v>
      </c>
      <c r="F18" s="72">
        <f>E18+0.75</f>
        <v>25</v>
      </c>
      <c r="G18" s="72">
        <f>F18+0.5</f>
        <v>25.5</v>
      </c>
      <c r="H18" s="65"/>
      <c r="I18" s="100" t="s">
        <v>187</v>
      </c>
      <c r="J18" s="100" t="s">
        <v>187</v>
      </c>
      <c r="K18" s="100" t="s">
        <v>187</v>
      </c>
      <c r="L18" s="102" t="s">
        <v>196</v>
      </c>
      <c r="M18" s="100" t="s">
        <v>187</v>
      </c>
      <c r="N18" s="102" t="s">
        <v>188</v>
      </c>
    </row>
    <row r="19" ht="29" customHeight="1" spans="1:14">
      <c r="A19" s="76" t="s">
        <v>166</v>
      </c>
      <c r="B19" s="77">
        <v>7</v>
      </c>
      <c r="C19" s="77">
        <v>7</v>
      </c>
      <c r="D19" s="77">
        <v>7</v>
      </c>
      <c r="E19" s="77">
        <v>7</v>
      </c>
      <c r="F19" s="77">
        <v>7</v>
      </c>
      <c r="G19" s="77">
        <v>7</v>
      </c>
      <c r="H19" s="65"/>
      <c r="I19" s="100" t="s">
        <v>187</v>
      </c>
      <c r="J19" s="100" t="s">
        <v>187</v>
      </c>
      <c r="K19" s="100" t="s">
        <v>187</v>
      </c>
      <c r="L19" s="100" t="s">
        <v>187</v>
      </c>
      <c r="M19" s="100" t="s">
        <v>187</v>
      </c>
      <c r="N19" s="100" t="s">
        <v>187</v>
      </c>
    </row>
    <row r="20" ht="29" customHeight="1" spans="1:14">
      <c r="A20" s="70" t="s">
        <v>167</v>
      </c>
      <c r="B20" s="72">
        <v>15</v>
      </c>
      <c r="C20" s="75">
        <v>15</v>
      </c>
      <c r="D20" s="72">
        <v>15</v>
      </c>
      <c r="E20" s="72">
        <v>15</v>
      </c>
      <c r="F20" s="72">
        <v>16.5</v>
      </c>
      <c r="G20" s="72">
        <v>16.5</v>
      </c>
      <c r="H20" s="65"/>
      <c r="I20" s="100" t="s">
        <v>187</v>
      </c>
      <c r="J20" s="100" t="s">
        <v>187</v>
      </c>
      <c r="K20" s="100" t="s">
        <v>187</v>
      </c>
      <c r="L20" s="100" t="s">
        <v>187</v>
      </c>
      <c r="M20" s="100" t="s">
        <v>187</v>
      </c>
      <c r="N20" s="100" t="s">
        <v>187</v>
      </c>
    </row>
    <row r="21" ht="29" customHeight="1" spans="1:14">
      <c r="A21" s="86"/>
      <c r="B21" s="87"/>
      <c r="C21" s="88"/>
      <c r="D21" s="88"/>
      <c r="E21" s="89"/>
      <c r="F21" s="89"/>
      <c r="G21" s="90"/>
      <c r="H21" s="91"/>
      <c r="I21" s="104"/>
      <c r="J21" s="105"/>
      <c r="K21" s="106"/>
      <c r="L21" s="105"/>
      <c r="M21" s="105"/>
      <c r="N21" s="185"/>
    </row>
    <row r="22" ht="15" spans="1:14">
      <c r="A22" s="92" t="s">
        <v>117</v>
      </c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</row>
    <row r="23" ht="14.25" spans="1:14">
      <c r="A23" s="56" t="s">
        <v>198</v>
      </c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</row>
    <row r="24" ht="14.25" spans="1:14">
      <c r="A24" s="93"/>
      <c r="B24" s="93"/>
      <c r="C24" s="93"/>
      <c r="D24" s="93"/>
      <c r="E24" s="93"/>
      <c r="F24" s="93"/>
      <c r="G24" s="93"/>
      <c r="H24" s="93"/>
      <c r="I24" s="92" t="s">
        <v>199</v>
      </c>
      <c r="J24" s="108"/>
      <c r="K24" s="92" t="s">
        <v>170</v>
      </c>
      <c r="L24" s="92"/>
      <c r="M24" s="92" t="s">
        <v>200</v>
      </c>
      <c r="N24" s="56" t="s">
        <v>133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topLeftCell="A7" workbookViewId="0">
      <selection activeCell="A17" sqref="A17:K17"/>
    </sheetView>
  </sheetViews>
  <sheetFormatPr defaultColWidth="10.1666666666667" defaultRowHeight="14.25"/>
  <cols>
    <col min="1" max="1" width="9.66666666666667" style="111" customWidth="1"/>
    <col min="2" max="2" width="11.1666666666667" style="111" customWidth="1"/>
    <col min="3" max="3" width="9.16666666666667" style="111" customWidth="1"/>
    <col min="4" max="4" width="9.5" style="111" customWidth="1"/>
    <col min="5" max="5" width="9.16666666666667" style="111" customWidth="1"/>
    <col min="6" max="6" width="10.3333333333333" style="111" customWidth="1"/>
    <col min="7" max="7" width="9.5" style="111" customWidth="1"/>
    <col min="8" max="8" width="9.16666666666667" style="111" customWidth="1"/>
    <col min="9" max="9" width="8.16666666666667" style="111" customWidth="1"/>
    <col min="10" max="10" width="10.5" style="111" customWidth="1"/>
    <col min="11" max="11" width="12.1666666666667" style="111" customWidth="1"/>
    <col min="12" max="16384" width="10.1666666666667" style="111"/>
  </cols>
  <sheetData>
    <row r="1" ht="26.25" spans="1:11">
      <c r="A1" s="112" t="s">
        <v>201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1">
      <c r="A2" s="113" t="s">
        <v>53</v>
      </c>
      <c r="B2" s="114" t="s">
        <v>54</v>
      </c>
      <c r="C2" s="114"/>
      <c r="D2" s="115" t="s">
        <v>62</v>
      </c>
      <c r="E2" s="116" t="s">
        <v>63</v>
      </c>
      <c r="F2" s="117" t="s">
        <v>202</v>
      </c>
      <c r="G2" s="118" t="s">
        <v>69</v>
      </c>
      <c r="H2" s="118"/>
      <c r="I2" s="147" t="s">
        <v>57</v>
      </c>
      <c r="J2" s="118" t="s">
        <v>58</v>
      </c>
      <c r="K2" s="169"/>
    </row>
    <row r="3" spans="1:11">
      <c r="A3" s="119" t="s">
        <v>75</v>
      </c>
      <c r="B3" s="120">
        <v>321</v>
      </c>
      <c r="C3" s="120"/>
      <c r="D3" s="121" t="s">
        <v>203</v>
      </c>
      <c r="E3" s="122">
        <v>44804</v>
      </c>
      <c r="F3" s="123"/>
      <c r="G3" s="123"/>
      <c r="H3" s="124" t="s">
        <v>204</v>
      </c>
      <c r="I3" s="124"/>
      <c r="J3" s="124"/>
      <c r="K3" s="170"/>
    </row>
    <row r="4" spans="1:11">
      <c r="A4" s="125" t="s">
        <v>72</v>
      </c>
      <c r="B4" s="126">
        <v>1</v>
      </c>
      <c r="C4" s="126">
        <v>6</v>
      </c>
      <c r="D4" s="127" t="s">
        <v>205</v>
      </c>
      <c r="E4" s="123" t="s">
        <v>206</v>
      </c>
      <c r="F4" s="123"/>
      <c r="G4" s="123"/>
      <c r="H4" s="127" t="s">
        <v>207</v>
      </c>
      <c r="I4" s="127"/>
      <c r="J4" s="140" t="s">
        <v>66</v>
      </c>
      <c r="K4" s="171" t="s">
        <v>67</v>
      </c>
    </row>
    <row r="5" spans="1:11">
      <c r="A5" s="125" t="s">
        <v>208</v>
      </c>
      <c r="B5" s="120">
        <v>1</v>
      </c>
      <c r="C5" s="120"/>
      <c r="D5" s="121" t="s">
        <v>206</v>
      </c>
      <c r="E5" s="121" t="s">
        <v>209</v>
      </c>
      <c r="F5" s="121" t="s">
        <v>210</v>
      </c>
      <c r="G5" s="121" t="s">
        <v>211</v>
      </c>
      <c r="H5" s="127" t="s">
        <v>212</v>
      </c>
      <c r="I5" s="127"/>
      <c r="J5" s="140" t="s">
        <v>66</v>
      </c>
      <c r="K5" s="171" t="s">
        <v>67</v>
      </c>
    </row>
    <row r="6" ht="15" spans="1:11">
      <c r="A6" s="128" t="s">
        <v>213</v>
      </c>
      <c r="B6" s="129">
        <v>321</v>
      </c>
      <c r="C6" s="129"/>
      <c r="D6" s="130" t="s">
        <v>214</v>
      </c>
      <c r="E6" s="131"/>
      <c r="F6" s="132"/>
      <c r="G6" s="130"/>
      <c r="H6" s="133" t="s">
        <v>215</v>
      </c>
      <c r="I6" s="133"/>
      <c r="J6" s="132" t="s">
        <v>66</v>
      </c>
      <c r="K6" s="172" t="s">
        <v>67</v>
      </c>
    </row>
    <row r="7" ht="15" spans="1:11">
      <c r="A7" s="134"/>
      <c r="B7" s="135"/>
      <c r="C7" s="135"/>
      <c r="D7" s="134"/>
      <c r="E7" s="135"/>
      <c r="F7" s="136"/>
      <c r="G7" s="134"/>
      <c r="H7" s="136"/>
      <c r="I7" s="135"/>
      <c r="J7" s="135"/>
      <c r="K7" s="135"/>
    </row>
    <row r="8" spans="1:11">
      <c r="A8" s="137" t="s">
        <v>216</v>
      </c>
      <c r="B8" s="117" t="s">
        <v>217</v>
      </c>
      <c r="C8" s="117" t="s">
        <v>218</v>
      </c>
      <c r="D8" s="117" t="s">
        <v>219</v>
      </c>
      <c r="E8" s="117" t="s">
        <v>220</v>
      </c>
      <c r="F8" s="117" t="s">
        <v>221</v>
      </c>
      <c r="G8" s="138" t="s">
        <v>222</v>
      </c>
      <c r="H8" s="139"/>
      <c r="I8" s="139"/>
      <c r="J8" s="139"/>
      <c r="K8" s="173"/>
    </row>
    <row r="9" spans="1:11">
      <c r="A9" s="125" t="s">
        <v>223</v>
      </c>
      <c r="B9" s="127"/>
      <c r="C9" s="140" t="s">
        <v>66</v>
      </c>
      <c r="D9" s="140" t="s">
        <v>67</v>
      </c>
      <c r="E9" s="121" t="s">
        <v>224</v>
      </c>
      <c r="F9" s="141" t="s">
        <v>225</v>
      </c>
      <c r="G9" s="142"/>
      <c r="H9" s="143"/>
      <c r="I9" s="143"/>
      <c r="J9" s="143"/>
      <c r="K9" s="174"/>
    </row>
    <row r="10" spans="1:11">
      <c r="A10" s="125" t="s">
        <v>226</v>
      </c>
      <c r="B10" s="127"/>
      <c r="C10" s="140" t="s">
        <v>66</v>
      </c>
      <c r="D10" s="140" t="s">
        <v>67</v>
      </c>
      <c r="E10" s="121" t="s">
        <v>227</v>
      </c>
      <c r="F10" s="141" t="s">
        <v>228</v>
      </c>
      <c r="G10" s="142" t="s">
        <v>229</v>
      </c>
      <c r="H10" s="143"/>
      <c r="I10" s="143"/>
      <c r="J10" s="143"/>
      <c r="K10" s="174"/>
    </row>
    <row r="11" spans="1:11">
      <c r="A11" s="144" t="s">
        <v>179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75"/>
    </row>
    <row r="12" spans="1:11">
      <c r="A12" s="119" t="s">
        <v>89</v>
      </c>
      <c r="B12" s="140" t="s">
        <v>85</v>
      </c>
      <c r="C12" s="140" t="s">
        <v>86</v>
      </c>
      <c r="D12" s="141"/>
      <c r="E12" s="121" t="s">
        <v>87</v>
      </c>
      <c r="F12" s="140" t="s">
        <v>85</v>
      </c>
      <c r="G12" s="140" t="s">
        <v>86</v>
      </c>
      <c r="H12" s="140"/>
      <c r="I12" s="121" t="s">
        <v>230</v>
      </c>
      <c r="J12" s="140" t="s">
        <v>85</v>
      </c>
      <c r="K12" s="171" t="s">
        <v>86</v>
      </c>
    </row>
    <row r="13" spans="1:11">
      <c r="A13" s="119" t="s">
        <v>92</v>
      </c>
      <c r="B13" s="140" t="s">
        <v>85</v>
      </c>
      <c r="C13" s="140" t="s">
        <v>86</v>
      </c>
      <c r="D13" s="141"/>
      <c r="E13" s="121" t="s">
        <v>97</v>
      </c>
      <c r="F13" s="140" t="s">
        <v>85</v>
      </c>
      <c r="G13" s="140" t="s">
        <v>86</v>
      </c>
      <c r="H13" s="140"/>
      <c r="I13" s="121" t="s">
        <v>231</v>
      </c>
      <c r="J13" s="140" t="s">
        <v>85</v>
      </c>
      <c r="K13" s="171" t="s">
        <v>86</v>
      </c>
    </row>
    <row r="14" ht="15" spans="1:11">
      <c r="A14" s="128" t="s">
        <v>232</v>
      </c>
      <c r="B14" s="132" t="s">
        <v>85</v>
      </c>
      <c r="C14" s="132" t="s">
        <v>86</v>
      </c>
      <c r="D14" s="131"/>
      <c r="E14" s="130" t="s">
        <v>233</v>
      </c>
      <c r="F14" s="132" t="s">
        <v>85</v>
      </c>
      <c r="G14" s="132" t="s">
        <v>86</v>
      </c>
      <c r="H14" s="132"/>
      <c r="I14" s="130" t="s">
        <v>234</v>
      </c>
      <c r="J14" s="132" t="s">
        <v>85</v>
      </c>
      <c r="K14" s="172" t="s">
        <v>86</v>
      </c>
    </row>
    <row r="15" ht="15" spans="1:11">
      <c r="A15" s="134"/>
      <c r="B15" s="146"/>
      <c r="C15" s="146"/>
      <c r="D15" s="135"/>
      <c r="E15" s="134"/>
      <c r="F15" s="146"/>
      <c r="G15" s="146"/>
      <c r="H15" s="146"/>
      <c r="I15" s="134"/>
      <c r="J15" s="146"/>
      <c r="K15" s="146"/>
    </row>
    <row r="16" s="109" customFormat="1" spans="1:11">
      <c r="A16" s="113" t="s">
        <v>235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76"/>
    </row>
    <row r="17" spans="1:11">
      <c r="A17" s="125" t="s">
        <v>236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77"/>
    </row>
    <row r="18" spans="1:11">
      <c r="A18" s="125" t="s">
        <v>237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77"/>
    </row>
    <row r="19" spans="1:11">
      <c r="A19" s="148" t="s">
        <v>238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71"/>
    </row>
    <row r="20" spans="1:11">
      <c r="A20" s="149"/>
      <c r="B20" s="150"/>
      <c r="C20" s="150"/>
      <c r="D20" s="150"/>
      <c r="E20" s="150"/>
      <c r="F20" s="150"/>
      <c r="G20" s="150"/>
      <c r="H20" s="150"/>
      <c r="I20" s="150"/>
      <c r="J20" s="150"/>
      <c r="K20" s="178"/>
    </row>
    <row r="21" spans="1:11">
      <c r="A21" s="149"/>
      <c r="B21" s="150"/>
      <c r="C21" s="150"/>
      <c r="D21" s="150"/>
      <c r="E21" s="150"/>
      <c r="F21" s="150"/>
      <c r="G21" s="150"/>
      <c r="H21" s="150"/>
      <c r="I21" s="150"/>
      <c r="J21" s="150"/>
      <c r="K21" s="178"/>
    </row>
    <row r="22" spans="1:11">
      <c r="A22" s="149"/>
      <c r="B22" s="150"/>
      <c r="C22" s="150"/>
      <c r="D22" s="150"/>
      <c r="E22" s="150"/>
      <c r="F22" s="150"/>
      <c r="G22" s="150"/>
      <c r="H22" s="150"/>
      <c r="I22" s="150"/>
      <c r="J22" s="150"/>
      <c r="K22" s="178"/>
    </row>
    <row r="23" spans="1:11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79"/>
    </row>
    <row r="24" spans="1:11">
      <c r="A24" s="125" t="s">
        <v>116</v>
      </c>
      <c r="B24" s="127"/>
      <c r="C24" s="140" t="s">
        <v>66</v>
      </c>
      <c r="D24" s="140" t="s">
        <v>67</v>
      </c>
      <c r="E24" s="124"/>
      <c r="F24" s="124"/>
      <c r="G24" s="124"/>
      <c r="H24" s="124"/>
      <c r="I24" s="124"/>
      <c r="J24" s="124"/>
      <c r="K24" s="170"/>
    </row>
    <row r="25" ht="15" spans="1:11">
      <c r="A25" s="153" t="s">
        <v>239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80"/>
    </row>
    <row r="26" ht="15" spans="1:1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  <row r="27" spans="1:11">
      <c r="A27" s="156" t="s">
        <v>240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73"/>
    </row>
    <row r="28" spans="1:11">
      <c r="A28" s="157" t="s">
        <v>241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81"/>
    </row>
    <row r="29" spans="1:11">
      <c r="A29" s="157" t="s">
        <v>242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81"/>
    </row>
    <row r="30" spans="1:11">
      <c r="A30" s="157"/>
      <c r="B30" s="158"/>
      <c r="C30" s="158"/>
      <c r="D30" s="158"/>
      <c r="E30" s="158"/>
      <c r="F30" s="158"/>
      <c r="G30" s="158"/>
      <c r="H30" s="158"/>
      <c r="I30" s="158"/>
      <c r="J30" s="158"/>
      <c r="K30" s="181"/>
    </row>
    <row r="31" spans="1:11">
      <c r="A31" s="157"/>
      <c r="B31" s="158"/>
      <c r="C31" s="158"/>
      <c r="D31" s="158"/>
      <c r="E31" s="158"/>
      <c r="F31" s="158"/>
      <c r="G31" s="158"/>
      <c r="H31" s="158"/>
      <c r="I31" s="158"/>
      <c r="J31" s="158"/>
      <c r="K31" s="181"/>
    </row>
    <row r="32" spans="1:11">
      <c r="A32" s="157"/>
      <c r="B32" s="158"/>
      <c r="C32" s="158"/>
      <c r="D32" s="158"/>
      <c r="E32" s="158"/>
      <c r="F32" s="158"/>
      <c r="G32" s="158"/>
      <c r="H32" s="158"/>
      <c r="I32" s="158"/>
      <c r="J32" s="158"/>
      <c r="K32" s="181"/>
    </row>
    <row r="33" ht="23" customHeight="1" spans="1:11">
      <c r="A33" s="157"/>
      <c r="B33" s="158"/>
      <c r="C33" s="158"/>
      <c r="D33" s="158"/>
      <c r="E33" s="158"/>
      <c r="F33" s="158"/>
      <c r="G33" s="158"/>
      <c r="H33" s="158"/>
      <c r="I33" s="158"/>
      <c r="J33" s="158"/>
      <c r="K33" s="181"/>
    </row>
    <row r="34" ht="23" customHeight="1" spans="1:11">
      <c r="A34" s="149"/>
      <c r="B34" s="150"/>
      <c r="C34" s="150"/>
      <c r="D34" s="150"/>
      <c r="E34" s="150"/>
      <c r="F34" s="150"/>
      <c r="G34" s="150"/>
      <c r="H34" s="150"/>
      <c r="I34" s="150"/>
      <c r="J34" s="150"/>
      <c r="K34" s="178"/>
    </row>
    <row r="35" ht="23" customHeight="1" spans="1:11">
      <c r="A35" s="159"/>
      <c r="B35" s="150"/>
      <c r="C35" s="150"/>
      <c r="D35" s="150"/>
      <c r="E35" s="150"/>
      <c r="F35" s="150"/>
      <c r="G35" s="150"/>
      <c r="H35" s="150"/>
      <c r="I35" s="150"/>
      <c r="J35" s="150"/>
      <c r="K35" s="178"/>
    </row>
    <row r="36" ht="23" customHeight="1" spans="1:11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82"/>
    </row>
    <row r="37" ht="18.75" customHeight="1" spans="1:11">
      <c r="A37" s="162" t="s">
        <v>243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83"/>
    </row>
    <row r="38" s="110" customFormat="1" ht="18.75" customHeight="1" spans="1:11">
      <c r="A38" s="125" t="s">
        <v>244</v>
      </c>
      <c r="B38" s="127"/>
      <c r="C38" s="127"/>
      <c r="D38" s="124" t="s">
        <v>245</v>
      </c>
      <c r="E38" s="124"/>
      <c r="F38" s="164" t="s">
        <v>246</v>
      </c>
      <c r="G38" s="165"/>
      <c r="H38" s="127" t="s">
        <v>247</v>
      </c>
      <c r="I38" s="127"/>
      <c r="J38" s="127" t="s">
        <v>248</v>
      </c>
      <c r="K38" s="177"/>
    </row>
    <row r="39" ht="18.75" customHeight="1" spans="1:13">
      <c r="A39" s="125" t="s">
        <v>117</v>
      </c>
      <c r="B39" s="127" t="s">
        <v>249</v>
      </c>
      <c r="C39" s="127"/>
      <c r="D39" s="127"/>
      <c r="E39" s="127"/>
      <c r="F39" s="127"/>
      <c r="G39" s="127"/>
      <c r="H39" s="127"/>
      <c r="I39" s="127"/>
      <c r="J39" s="127"/>
      <c r="K39" s="177"/>
      <c r="M39" s="110"/>
    </row>
    <row r="40" ht="31" customHeight="1" spans="1:11">
      <c r="A40" s="125"/>
      <c r="B40" s="127"/>
      <c r="C40" s="127"/>
      <c r="D40" s="127"/>
      <c r="E40" s="127"/>
      <c r="F40" s="127"/>
      <c r="G40" s="127"/>
      <c r="H40" s="127"/>
      <c r="I40" s="127"/>
      <c r="J40" s="127"/>
      <c r="K40" s="177"/>
    </row>
    <row r="41" ht="18.75" customHeight="1" spans="1:11">
      <c r="A41" s="125"/>
      <c r="B41" s="127"/>
      <c r="C41" s="127"/>
      <c r="D41" s="127"/>
      <c r="E41" s="127"/>
      <c r="F41" s="127"/>
      <c r="G41" s="127"/>
      <c r="H41" s="127"/>
      <c r="I41" s="127"/>
      <c r="J41" s="127"/>
      <c r="K41" s="177"/>
    </row>
    <row r="42" ht="32" customHeight="1" spans="1:11">
      <c r="A42" s="128" t="s">
        <v>126</v>
      </c>
      <c r="B42" s="166" t="s">
        <v>250</v>
      </c>
      <c r="C42" s="166"/>
      <c r="D42" s="130" t="s">
        <v>251</v>
      </c>
      <c r="E42" s="131" t="s">
        <v>129</v>
      </c>
      <c r="F42" s="130" t="s">
        <v>130</v>
      </c>
      <c r="G42" s="167">
        <v>44802</v>
      </c>
      <c r="H42" s="168" t="s">
        <v>132</v>
      </c>
      <c r="I42" s="168"/>
      <c r="J42" s="166" t="s">
        <v>133</v>
      </c>
      <c r="K42" s="18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zoomScale="80" zoomScaleNormal="80" workbookViewId="0">
      <selection activeCell="M27" sqref="M27"/>
    </sheetView>
  </sheetViews>
  <sheetFormatPr defaultColWidth="9" defaultRowHeight="26" customHeight="1"/>
  <cols>
    <col min="1" max="1" width="17.1666666666667" style="56" customWidth="1"/>
    <col min="2" max="7" width="9.33333333333333" style="56" customWidth="1"/>
    <col min="8" max="8" width="1.33333333333333" style="56" customWidth="1"/>
    <col min="9" max="9" width="16.5" style="56" customWidth="1"/>
    <col min="10" max="10" width="17" style="56" customWidth="1"/>
    <col min="11" max="11" width="18.5" style="56" customWidth="1"/>
    <col min="12" max="12" width="16.6666666666667" style="56" customWidth="1"/>
    <col min="13" max="13" width="14.1666666666667" style="56" customWidth="1"/>
    <col min="14" max="14" width="16.3333333333333" style="56" customWidth="1"/>
    <col min="15" max="16384" width="9" style="56"/>
  </cols>
  <sheetData>
    <row r="1" ht="30" customHeight="1" spans="1:14">
      <c r="A1" s="57" t="s">
        <v>136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ht="29" customHeight="1" spans="1:14">
      <c r="A2" s="59" t="s">
        <v>62</v>
      </c>
      <c r="B2" s="60" t="s">
        <v>63</v>
      </c>
      <c r="C2" s="60"/>
      <c r="D2" s="61" t="s">
        <v>68</v>
      </c>
      <c r="E2" s="60" t="s">
        <v>69</v>
      </c>
      <c r="F2" s="60"/>
      <c r="G2" s="60"/>
      <c r="H2" s="62"/>
      <c r="I2" s="94" t="s">
        <v>57</v>
      </c>
      <c r="J2" s="60" t="s">
        <v>58</v>
      </c>
      <c r="K2" s="60"/>
      <c r="L2" s="60"/>
      <c r="M2" s="60"/>
      <c r="N2" s="95"/>
    </row>
    <row r="3" ht="29" customHeight="1" spans="1:14">
      <c r="A3" s="63" t="s">
        <v>137</v>
      </c>
      <c r="B3" s="64" t="s">
        <v>138</v>
      </c>
      <c r="C3" s="64"/>
      <c r="D3" s="64"/>
      <c r="E3" s="64"/>
      <c r="F3" s="64"/>
      <c r="G3" s="64"/>
      <c r="H3" s="65"/>
      <c r="I3" s="96" t="s">
        <v>139</v>
      </c>
      <c r="J3" s="96"/>
      <c r="K3" s="96"/>
      <c r="L3" s="96"/>
      <c r="M3" s="96"/>
      <c r="N3" s="97"/>
    </row>
    <row r="4" ht="29" customHeight="1" spans="1:14">
      <c r="A4" s="63"/>
      <c r="B4" s="66" t="s">
        <v>140</v>
      </c>
      <c r="C4" s="67" t="s">
        <v>141</v>
      </c>
      <c r="D4" s="66" t="s">
        <v>142</v>
      </c>
      <c r="E4" s="66" t="s">
        <v>143</v>
      </c>
      <c r="F4" s="66" t="s">
        <v>144</v>
      </c>
      <c r="G4" s="66" t="s">
        <v>145</v>
      </c>
      <c r="H4" s="65"/>
      <c r="I4" s="66" t="s">
        <v>140</v>
      </c>
      <c r="J4" s="67" t="s">
        <v>141</v>
      </c>
      <c r="K4" s="66" t="s">
        <v>142</v>
      </c>
      <c r="L4" s="66" t="s">
        <v>143</v>
      </c>
      <c r="M4" s="66" t="s">
        <v>144</v>
      </c>
      <c r="N4" s="66" t="s">
        <v>145</v>
      </c>
    </row>
    <row r="5" ht="29" customHeight="1" spans="1:14">
      <c r="A5" s="63"/>
      <c r="B5" s="68"/>
      <c r="C5" s="68"/>
      <c r="D5" s="69"/>
      <c r="E5" s="68"/>
      <c r="F5" s="68"/>
      <c r="G5" s="68"/>
      <c r="H5" s="65"/>
      <c r="I5" s="98" t="s">
        <v>111</v>
      </c>
      <c r="J5" s="98" t="s">
        <v>111</v>
      </c>
      <c r="K5" s="98" t="s">
        <v>111</v>
      </c>
      <c r="L5" s="98" t="s">
        <v>111</v>
      </c>
      <c r="M5" s="98" t="s">
        <v>111</v>
      </c>
      <c r="N5" s="99" t="s">
        <v>111</v>
      </c>
    </row>
    <row r="6" ht="39" customHeight="1" spans="1:14">
      <c r="A6" s="70" t="s">
        <v>149</v>
      </c>
      <c r="B6" s="66">
        <f t="shared" ref="B6:B9" si="0">C6-4</f>
        <v>59</v>
      </c>
      <c r="C6" s="67">
        <v>63</v>
      </c>
      <c r="D6" s="66">
        <f t="shared" ref="D6:D9" si="1">C6+4</f>
        <v>67</v>
      </c>
      <c r="E6" s="66">
        <f>D6+4</f>
        <v>71</v>
      </c>
      <c r="F6" s="66">
        <f>E6+4</f>
        <v>75</v>
      </c>
      <c r="G6" s="66">
        <f>F6+2</f>
        <v>77</v>
      </c>
      <c r="H6" s="65"/>
      <c r="I6" s="100" t="s">
        <v>187</v>
      </c>
      <c r="J6" s="100" t="s">
        <v>187</v>
      </c>
      <c r="K6" s="100" t="s">
        <v>187</v>
      </c>
      <c r="L6" s="100" t="s">
        <v>187</v>
      </c>
      <c r="M6" s="100" t="s">
        <v>187</v>
      </c>
      <c r="N6" s="101" t="s">
        <v>188</v>
      </c>
    </row>
    <row r="7" ht="29" customHeight="1" spans="1:14">
      <c r="A7" s="71" t="s">
        <v>152</v>
      </c>
      <c r="B7" s="66"/>
      <c r="C7" s="67"/>
      <c r="D7" s="66"/>
      <c r="E7" s="66"/>
      <c r="F7" s="66"/>
      <c r="G7" s="66"/>
      <c r="H7" s="65"/>
      <c r="I7" s="102"/>
      <c r="J7" s="102"/>
      <c r="K7" s="102"/>
      <c r="L7" s="102"/>
      <c r="M7" s="102"/>
      <c r="N7" s="102"/>
    </row>
    <row r="8" ht="29" customHeight="1" spans="1:14">
      <c r="A8" s="72" t="s">
        <v>153</v>
      </c>
      <c r="B8" s="66">
        <f t="shared" si="0"/>
        <v>90</v>
      </c>
      <c r="C8" s="67">
        <v>94</v>
      </c>
      <c r="D8" s="66">
        <f t="shared" si="1"/>
        <v>98</v>
      </c>
      <c r="E8" s="66">
        <f>D8+6</f>
        <v>104</v>
      </c>
      <c r="F8" s="66">
        <f>E8+6</f>
        <v>110</v>
      </c>
      <c r="G8" s="66">
        <f>F8+4</f>
        <v>114</v>
      </c>
      <c r="H8" s="65"/>
      <c r="I8" s="102" t="s">
        <v>188</v>
      </c>
      <c r="J8" s="100" t="s">
        <v>187</v>
      </c>
      <c r="K8" s="102" t="s">
        <v>191</v>
      </c>
      <c r="L8" s="100" t="s">
        <v>187</v>
      </c>
      <c r="M8" s="102" t="s">
        <v>191</v>
      </c>
      <c r="N8" s="102" t="s">
        <v>192</v>
      </c>
    </row>
    <row r="9" ht="29" customHeight="1" spans="1:14">
      <c r="A9" s="72" t="s">
        <v>155</v>
      </c>
      <c r="B9" s="66">
        <f t="shared" si="0"/>
        <v>96</v>
      </c>
      <c r="C9" s="67">
        <v>100</v>
      </c>
      <c r="D9" s="66">
        <f t="shared" si="1"/>
        <v>104</v>
      </c>
      <c r="E9" s="66">
        <f>D9+6</f>
        <v>110</v>
      </c>
      <c r="F9" s="66">
        <f>E9+6</f>
        <v>116</v>
      </c>
      <c r="G9" s="66">
        <f>F9+4</f>
        <v>120</v>
      </c>
      <c r="H9" s="65"/>
      <c r="I9" s="100" t="s">
        <v>187</v>
      </c>
      <c r="J9" s="100" t="s">
        <v>187</v>
      </c>
      <c r="K9" s="100" t="s">
        <v>187</v>
      </c>
      <c r="L9" s="100" t="s">
        <v>187</v>
      </c>
      <c r="M9" s="100" t="s">
        <v>187</v>
      </c>
      <c r="N9" s="100" t="s">
        <v>193</v>
      </c>
    </row>
    <row r="10" ht="29" customHeight="1" spans="1:14">
      <c r="A10" s="72" t="s">
        <v>156</v>
      </c>
      <c r="B10" s="66">
        <f>C10-1.5</f>
        <v>32.5</v>
      </c>
      <c r="C10" s="67">
        <v>34</v>
      </c>
      <c r="D10" s="66">
        <f>C10+1.5</f>
        <v>35.5</v>
      </c>
      <c r="E10" s="66">
        <f>D10+1.8</f>
        <v>37.3</v>
      </c>
      <c r="F10" s="66">
        <f>E10+1.8</f>
        <v>39.1</v>
      </c>
      <c r="G10" s="66">
        <f>F10+1.2</f>
        <v>40.3</v>
      </c>
      <c r="H10" s="65"/>
      <c r="I10" s="102" t="s">
        <v>189</v>
      </c>
      <c r="J10" s="100" t="s">
        <v>187</v>
      </c>
      <c r="K10" s="100" t="s">
        <v>187</v>
      </c>
      <c r="L10" s="100" t="s">
        <v>187</v>
      </c>
      <c r="M10" s="100" t="s">
        <v>187</v>
      </c>
      <c r="N10" s="100" t="s">
        <v>187</v>
      </c>
    </row>
    <row r="11" ht="29" customHeight="1" spans="1:14">
      <c r="A11" s="72" t="s">
        <v>157</v>
      </c>
      <c r="B11" s="66">
        <f>C11-1</f>
        <v>47</v>
      </c>
      <c r="C11" s="67">
        <v>48</v>
      </c>
      <c r="D11" s="66">
        <f>C11+1</f>
        <v>49</v>
      </c>
      <c r="E11" s="66">
        <f>D11+1.5</f>
        <v>50.5</v>
      </c>
      <c r="F11" s="66">
        <f>E11+1.5</f>
        <v>52</v>
      </c>
      <c r="G11" s="66">
        <f>F11+1</f>
        <v>53</v>
      </c>
      <c r="H11" s="65"/>
      <c r="I11" s="100" t="s">
        <v>187</v>
      </c>
      <c r="J11" s="100" t="s">
        <v>187</v>
      </c>
      <c r="K11" s="100" t="s">
        <v>187</v>
      </c>
      <c r="L11" s="100" t="s">
        <v>187</v>
      </c>
      <c r="M11" s="100" t="s">
        <v>187</v>
      </c>
      <c r="N11" s="100" t="s">
        <v>187</v>
      </c>
    </row>
    <row r="12" ht="29" customHeight="1" spans="1:14">
      <c r="A12" s="73" t="s">
        <v>158</v>
      </c>
      <c r="B12" s="74">
        <f>C12-4</f>
        <v>43</v>
      </c>
      <c r="C12" s="74">
        <v>47</v>
      </c>
      <c r="D12" s="74">
        <f>C12+3</f>
        <v>50</v>
      </c>
      <c r="E12" s="74">
        <f>D12+3</f>
        <v>53</v>
      </c>
      <c r="F12" s="74">
        <f>E12+3</f>
        <v>56</v>
      </c>
      <c r="G12" s="74">
        <f>F12+1.5</f>
        <v>57.5</v>
      </c>
      <c r="H12" s="65"/>
      <c r="I12" s="102" t="s">
        <v>188</v>
      </c>
      <c r="J12" s="100" t="s">
        <v>187</v>
      </c>
      <c r="K12" s="100" t="s">
        <v>187</v>
      </c>
      <c r="L12" s="100" t="s">
        <v>187</v>
      </c>
      <c r="M12" s="100" t="s">
        <v>187</v>
      </c>
      <c r="N12" s="100" t="s">
        <v>187</v>
      </c>
    </row>
    <row r="13" ht="29" customHeight="1" spans="1:14">
      <c r="A13" s="72" t="s">
        <v>160</v>
      </c>
      <c r="B13" s="66">
        <v>18.2</v>
      </c>
      <c r="C13" s="67">
        <v>19</v>
      </c>
      <c r="D13" s="66">
        <v>19.8</v>
      </c>
      <c r="E13" s="66">
        <v>21</v>
      </c>
      <c r="F13" s="66">
        <v>22.2</v>
      </c>
      <c r="G13" s="66">
        <f>F13+0.8</f>
        <v>23</v>
      </c>
      <c r="H13" s="65"/>
      <c r="I13" s="100" t="s">
        <v>187</v>
      </c>
      <c r="J13" s="102" t="s">
        <v>195</v>
      </c>
      <c r="K13" s="102" t="s">
        <v>195</v>
      </c>
      <c r="L13" s="102" t="s">
        <v>195</v>
      </c>
      <c r="M13" s="102" t="s">
        <v>195</v>
      </c>
      <c r="N13" s="100" t="s">
        <v>187</v>
      </c>
    </row>
    <row r="14" ht="29" customHeight="1" spans="1:14">
      <c r="A14" s="72" t="s">
        <v>161</v>
      </c>
      <c r="B14" s="66">
        <f>C14-0.8</f>
        <v>15.7</v>
      </c>
      <c r="C14" s="67">
        <v>16.5</v>
      </c>
      <c r="D14" s="66">
        <f>C14+0.8</f>
        <v>17.3</v>
      </c>
      <c r="E14" s="66">
        <f>D14+1</f>
        <v>18.3</v>
      </c>
      <c r="F14" s="66">
        <f>E14+1</f>
        <v>19.3</v>
      </c>
      <c r="G14" s="66">
        <f>F14+0.6</f>
        <v>19.9</v>
      </c>
      <c r="H14" s="65"/>
      <c r="I14" s="102" t="s">
        <v>188</v>
      </c>
      <c r="J14" s="100" t="s">
        <v>187</v>
      </c>
      <c r="K14" s="102" t="s">
        <v>196</v>
      </c>
      <c r="L14" s="100" t="s">
        <v>187</v>
      </c>
      <c r="M14" s="102" t="s">
        <v>196</v>
      </c>
      <c r="N14" s="100" t="s">
        <v>187</v>
      </c>
    </row>
    <row r="15" ht="29" customHeight="1" spans="1:14">
      <c r="A15" s="72" t="s">
        <v>162</v>
      </c>
      <c r="B15" s="72">
        <f>C15-0.2</f>
        <v>11.8</v>
      </c>
      <c r="C15" s="75">
        <v>12</v>
      </c>
      <c r="D15" s="72">
        <f>C15+0.2</f>
        <v>12.2</v>
      </c>
      <c r="E15" s="72">
        <f>D15+0.4</f>
        <v>12.6</v>
      </c>
      <c r="F15" s="72">
        <f>E15+0.4</f>
        <v>13</v>
      </c>
      <c r="G15" s="72">
        <f>F15+0.2</f>
        <v>13.2</v>
      </c>
      <c r="H15" s="65"/>
      <c r="I15" s="100" t="s">
        <v>187</v>
      </c>
      <c r="J15" s="100" t="s">
        <v>187</v>
      </c>
      <c r="K15" s="100" t="s">
        <v>187</v>
      </c>
      <c r="L15" s="100" t="s">
        <v>187</v>
      </c>
      <c r="M15" s="100" t="s">
        <v>187</v>
      </c>
      <c r="N15" s="100" t="s">
        <v>187</v>
      </c>
    </row>
    <row r="16" ht="29" customHeight="1" spans="1:14">
      <c r="A16" s="72" t="s">
        <v>163</v>
      </c>
      <c r="B16" s="72">
        <v>8.8</v>
      </c>
      <c r="C16" s="75">
        <v>9</v>
      </c>
      <c r="D16" s="72">
        <v>9.2</v>
      </c>
      <c r="E16" s="72">
        <v>9.6</v>
      </c>
      <c r="F16" s="72">
        <v>10</v>
      </c>
      <c r="G16" s="72">
        <v>10.2</v>
      </c>
      <c r="H16" s="65"/>
      <c r="I16" s="100" t="s">
        <v>187</v>
      </c>
      <c r="J16" s="100" t="s">
        <v>187</v>
      </c>
      <c r="K16" s="100" t="s">
        <v>187</v>
      </c>
      <c r="L16" s="100" t="s">
        <v>187</v>
      </c>
      <c r="M16" s="100" t="s">
        <v>187</v>
      </c>
      <c r="N16" s="100" t="s">
        <v>187</v>
      </c>
    </row>
    <row r="17" ht="29" customHeight="1" spans="1:14">
      <c r="A17" s="72" t="s">
        <v>164</v>
      </c>
      <c r="B17" s="72">
        <f>C17-0.5</f>
        <v>32</v>
      </c>
      <c r="C17" s="75">
        <v>32.5</v>
      </c>
      <c r="D17" s="72">
        <v>33</v>
      </c>
      <c r="E17" s="72">
        <f>D17+0.8</f>
        <v>33.8</v>
      </c>
      <c r="F17" s="72">
        <f>E17+0.8</f>
        <v>34.6</v>
      </c>
      <c r="G17" s="72">
        <f>F17+0.5</f>
        <v>35.1</v>
      </c>
      <c r="H17" s="65"/>
      <c r="I17" s="100" t="s">
        <v>187</v>
      </c>
      <c r="J17" s="102" t="s">
        <v>196</v>
      </c>
      <c r="K17" s="102" t="s">
        <v>197</v>
      </c>
      <c r="L17" s="102" t="s">
        <v>196</v>
      </c>
      <c r="M17" s="102" t="s">
        <v>197</v>
      </c>
      <c r="N17" s="100" t="s">
        <v>187</v>
      </c>
    </row>
    <row r="18" ht="29" customHeight="1" spans="1:14">
      <c r="A18" s="72" t="s">
        <v>165</v>
      </c>
      <c r="B18" s="72">
        <v>22.5</v>
      </c>
      <c r="C18" s="75">
        <v>23</v>
      </c>
      <c r="D18" s="72">
        <f>C18+0.5</f>
        <v>23.5</v>
      </c>
      <c r="E18" s="72">
        <f>D18+0.75</f>
        <v>24.25</v>
      </c>
      <c r="F18" s="72">
        <f>E18+0.75</f>
        <v>25</v>
      </c>
      <c r="G18" s="72">
        <f>F18+0.5</f>
        <v>25.5</v>
      </c>
      <c r="H18" s="65"/>
      <c r="I18" s="100" t="s">
        <v>187</v>
      </c>
      <c r="J18" s="102" t="s">
        <v>196</v>
      </c>
      <c r="K18" s="100" t="s">
        <v>187</v>
      </c>
      <c r="L18" s="102" t="s">
        <v>196</v>
      </c>
      <c r="M18" s="100" t="s">
        <v>187</v>
      </c>
      <c r="N18" s="102" t="s">
        <v>188</v>
      </c>
    </row>
    <row r="19" ht="29" customHeight="1" spans="1:14">
      <c r="A19" s="76" t="s">
        <v>166</v>
      </c>
      <c r="B19" s="77">
        <v>7</v>
      </c>
      <c r="C19" s="77">
        <v>7</v>
      </c>
      <c r="D19" s="77">
        <v>7</v>
      </c>
      <c r="E19" s="77">
        <v>7</v>
      </c>
      <c r="F19" s="77">
        <v>7</v>
      </c>
      <c r="G19" s="77">
        <v>7</v>
      </c>
      <c r="H19" s="65"/>
      <c r="I19" s="100" t="s">
        <v>187</v>
      </c>
      <c r="J19" s="100" t="s">
        <v>187</v>
      </c>
      <c r="K19" s="100" t="s">
        <v>187</v>
      </c>
      <c r="L19" s="100" t="s">
        <v>187</v>
      </c>
      <c r="M19" s="100" t="s">
        <v>187</v>
      </c>
      <c r="N19" s="100" t="s">
        <v>187</v>
      </c>
    </row>
    <row r="20" ht="29" customHeight="1" spans="1:14">
      <c r="A20" s="70" t="s">
        <v>167</v>
      </c>
      <c r="B20" s="72">
        <v>15</v>
      </c>
      <c r="C20" s="75">
        <v>15</v>
      </c>
      <c r="D20" s="72">
        <v>15</v>
      </c>
      <c r="E20" s="72">
        <v>15</v>
      </c>
      <c r="F20" s="72">
        <v>16.5</v>
      </c>
      <c r="G20" s="72">
        <v>16.5</v>
      </c>
      <c r="H20" s="65"/>
      <c r="I20" s="100" t="s">
        <v>187</v>
      </c>
      <c r="J20" s="100" t="s">
        <v>187</v>
      </c>
      <c r="K20" s="100" t="s">
        <v>187</v>
      </c>
      <c r="L20" s="100" t="s">
        <v>187</v>
      </c>
      <c r="M20" s="100" t="s">
        <v>187</v>
      </c>
      <c r="N20" s="100" t="s">
        <v>187</v>
      </c>
    </row>
    <row r="21" ht="29" customHeight="1" spans="1:14">
      <c r="A21" s="78"/>
      <c r="B21" s="79"/>
      <c r="C21" s="80"/>
      <c r="D21" s="81"/>
      <c r="E21" s="80"/>
      <c r="F21" s="80"/>
      <c r="G21" s="80"/>
      <c r="H21" s="65"/>
      <c r="I21" s="102"/>
      <c r="J21" s="102"/>
      <c r="K21" s="102"/>
      <c r="L21" s="102"/>
      <c r="M21" s="102"/>
      <c r="N21" s="103"/>
    </row>
    <row r="22" ht="29" customHeight="1" spans="1:14">
      <c r="A22" s="82"/>
      <c r="B22" s="83"/>
      <c r="C22" s="84"/>
      <c r="D22" s="84"/>
      <c r="E22" s="84"/>
      <c r="F22" s="84"/>
      <c r="G22" s="85"/>
      <c r="H22" s="65"/>
      <c r="I22" s="102"/>
      <c r="J22" s="102"/>
      <c r="K22" s="102"/>
      <c r="L22" s="102"/>
      <c r="M22" s="102"/>
      <c r="N22" s="103"/>
    </row>
    <row r="23" ht="29" customHeight="1" spans="1:14">
      <c r="A23" s="86"/>
      <c r="B23" s="87"/>
      <c r="C23" s="88"/>
      <c r="D23" s="88"/>
      <c r="E23" s="89"/>
      <c r="F23" s="89"/>
      <c r="G23" s="90"/>
      <c r="H23" s="91"/>
      <c r="I23" s="104"/>
      <c r="J23" s="105"/>
      <c r="K23" s="106"/>
      <c r="L23" s="105"/>
      <c r="M23" s="105"/>
      <c r="N23" s="107"/>
    </row>
    <row r="24" ht="15" spans="1:14">
      <c r="A24" s="92" t="s">
        <v>117</v>
      </c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</row>
    <row r="25" ht="14.25" spans="1:14">
      <c r="A25" s="56" t="s">
        <v>252</v>
      </c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</row>
    <row r="26" ht="14.25" spans="1:13">
      <c r="A26" s="93"/>
      <c r="B26" s="93"/>
      <c r="C26" s="93"/>
      <c r="D26" s="93"/>
      <c r="E26" s="93"/>
      <c r="F26" s="93"/>
      <c r="G26" s="93"/>
      <c r="H26" s="93"/>
      <c r="I26" s="92" t="s">
        <v>253</v>
      </c>
      <c r="J26" s="108"/>
      <c r="K26" s="92" t="s">
        <v>170</v>
      </c>
      <c r="L26" s="92"/>
      <c r="M26" s="92" t="s">
        <v>171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workbookViewId="0">
      <selection activeCell="E17" sqref="E17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255</v>
      </c>
      <c r="B2" s="5" t="s">
        <v>256</v>
      </c>
      <c r="C2" s="5" t="s">
        <v>257</v>
      </c>
      <c r="D2" s="5" t="s">
        <v>258</v>
      </c>
      <c r="E2" s="5" t="s">
        <v>259</v>
      </c>
      <c r="F2" s="5" t="s">
        <v>260</v>
      </c>
      <c r="G2" s="5" t="s">
        <v>261</v>
      </c>
      <c r="H2" s="5" t="s">
        <v>262</v>
      </c>
      <c r="I2" s="4" t="s">
        <v>263</v>
      </c>
      <c r="J2" s="4" t="s">
        <v>264</v>
      </c>
      <c r="K2" s="4" t="s">
        <v>265</v>
      </c>
      <c r="L2" s="4" t="s">
        <v>266</v>
      </c>
      <c r="M2" s="4" t="s">
        <v>267</v>
      </c>
      <c r="N2" s="5" t="s">
        <v>268</v>
      </c>
      <c r="O2" s="5" t="s">
        <v>269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270</v>
      </c>
      <c r="J3" s="4" t="s">
        <v>270</v>
      </c>
      <c r="K3" s="4" t="s">
        <v>270</v>
      </c>
      <c r="L3" s="4" t="s">
        <v>270</v>
      </c>
      <c r="M3" s="4" t="s">
        <v>270</v>
      </c>
      <c r="N3" s="7"/>
      <c r="O3" s="7"/>
    </row>
    <row r="4" spans="1:15">
      <c r="A4" s="9">
        <v>1</v>
      </c>
      <c r="B4" s="10">
        <v>1</v>
      </c>
      <c r="C4" s="22" t="s">
        <v>271</v>
      </c>
      <c r="D4" s="22" t="s">
        <v>111</v>
      </c>
      <c r="E4" s="10" t="s">
        <v>63</v>
      </c>
      <c r="F4" s="10" t="s">
        <v>272</v>
      </c>
      <c r="G4" s="10" t="s">
        <v>66</v>
      </c>
      <c r="H4" s="10"/>
      <c r="I4" s="10">
        <v>1</v>
      </c>
      <c r="J4" s="10"/>
      <c r="K4" s="10"/>
      <c r="L4" s="10"/>
      <c r="M4" s="10">
        <v>2</v>
      </c>
      <c r="N4" s="10">
        <v>3</v>
      </c>
      <c r="O4" s="10" t="s">
        <v>273</v>
      </c>
    </row>
    <row r="5" spans="1:15">
      <c r="A5" s="9">
        <v>2</v>
      </c>
      <c r="B5" s="10">
        <v>1</v>
      </c>
      <c r="C5" s="22" t="s">
        <v>274</v>
      </c>
      <c r="D5" s="22" t="s">
        <v>111</v>
      </c>
      <c r="E5" s="10" t="s">
        <v>63</v>
      </c>
      <c r="F5" s="10" t="s">
        <v>275</v>
      </c>
      <c r="G5" s="10" t="s">
        <v>66</v>
      </c>
      <c r="H5" s="10"/>
      <c r="I5" s="10">
        <v>1</v>
      </c>
      <c r="J5" s="10"/>
      <c r="K5" s="10"/>
      <c r="L5" s="10"/>
      <c r="M5" s="10"/>
      <c r="N5" s="10">
        <v>1</v>
      </c>
      <c r="O5" s="10" t="s">
        <v>273</v>
      </c>
    </row>
    <row r="6" spans="1:15">
      <c r="A6" s="9">
        <v>3</v>
      </c>
      <c r="B6" s="10"/>
      <c r="C6" s="22"/>
      <c r="D6" s="22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>
      <c r="A7" s="9">
        <v>4</v>
      </c>
      <c r="B7" s="47"/>
      <c r="C7" s="22"/>
      <c r="D7" s="22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9">
        <v>5</v>
      </c>
      <c r="B8" s="47"/>
      <c r="C8" s="22"/>
      <c r="D8" s="22"/>
      <c r="E8" s="10"/>
      <c r="F8" s="10"/>
      <c r="G8" s="55"/>
      <c r="H8" s="9"/>
      <c r="I8" s="10"/>
      <c r="J8" s="10"/>
      <c r="K8" s="10"/>
      <c r="L8" s="10"/>
      <c r="M8" s="9"/>
      <c r="N8" s="10"/>
      <c r="O8" s="10"/>
    </row>
    <row r="9" spans="1:15">
      <c r="A9" s="9">
        <v>6</v>
      </c>
      <c r="B9" s="47"/>
      <c r="C9" s="22"/>
      <c r="D9" s="10"/>
      <c r="E9" s="10"/>
      <c r="F9" s="10"/>
      <c r="G9" s="55"/>
      <c r="H9" s="9"/>
      <c r="I9" s="10"/>
      <c r="J9" s="10"/>
      <c r="K9" s="10"/>
      <c r="L9" s="10"/>
      <c r="M9" s="9"/>
      <c r="N9" s="10"/>
      <c r="O9" s="10"/>
    </row>
    <row r="10" spans="1:15">
      <c r="A10" s="9">
        <v>7</v>
      </c>
      <c r="B10" s="9"/>
      <c r="C10" s="48"/>
      <c r="D10" s="22"/>
      <c r="E10" s="10"/>
      <c r="F10" s="10"/>
      <c r="G10" s="55"/>
      <c r="H10" s="9"/>
      <c r="I10" s="10"/>
      <c r="J10" s="10"/>
      <c r="K10" s="10"/>
      <c r="L10" s="10"/>
      <c r="M10" s="10"/>
      <c r="N10" s="10"/>
      <c r="O10" s="10"/>
    </row>
    <row r="11" spans="1:15">
      <c r="A11" s="9">
        <v>8</v>
      </c>
      <c r="B11" s="9"/>
      <c r="C11" s="48"/>
      <c r="D11" s="22"/>
      <c r="E11" s="10"/>
      <c r="F11" s="10"/>
      <c r="G11" s="55"/>
      <c r="H11" s="9"/>
      <c r="I11" s="10"/>
      <c r="J11" s="10"/>
      <c r="K11" s="10"/>
      <c r="L11" s="10"/>
      <c r="M11" s="10"/>
      <c r="N11" s="10"/>
      <c r="O11" s="10"/>
    </row>
    <row r="12" customFormat="1" spans="1:15">
      <c r="A12" s="9">
        <v>9</v>
      </c>
      <c r="B12" s="9"/>
      <c r="C12" s="48"/>
      <c r="D12" s="10"/>
      <c r="E12" s="10"/>
      <c r="F12" s="10"/>
      <c r="G12" s="55"/>
      <c r="H12" s="9"/>
      <c r="I12" s="10"/>
      <c r="J12" s="10"/>
      <c r="K12" s="10"/>
      <c r="L12" s="10"/>
      <c r="M12" s="10"/>
      <c r="N12" s="10"/>
      <c r="O12" s="10"/>
    </row>
    <row r="13" s="2" customFormat="1" ht="18.75" spans="1:15">
      <c r="A13" s="13" t="s">
        <v>276</v>
      </c>
      <c r="B13" s="14"/>
      <c r="C13" s="14"/>
      <c r="D13" s="15"/>
      <c r="E13" s="16"/>
      <c r="F13" s="28"/>
      <c r="G13" s="28"/>
      <c r="H13" s="28"/>
      <c r="I13" s="23"/>
      <c r="J13" s="13" t="s">
        <v>277</v>
      </c>
      <c r="K13" s="14"/>
      <c r="L13" s="14"/>
      <c r="M13" s="15"/>
      <c r="N13" s="14"/>
      <c r="O13" s="21"/>
    </row>
    <row r="14" ht="16.5" spans="1:15">
      <c r="A14" s="17" t="s">
        <v>278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12 O3:O11 O1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SXZ</cp:lastModifiedBy>
  <dcterms:created xsi:type="dcterms:W3CDTF">2020-03-11T01:34:00Z</dcterms:created>
  <dcterms:modified xsi:type="dcterms:W3CDTF">2022-08-30T01:40:48Z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9A76448B09AA4BF58667FC667EC195F4</vt:lpwstr>
  </property>
</Properties>
</file>