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<sst xmlns="http://schemas.openxmlformats.org/spreadsheetml/2006/main" count="209" uniqueCount="86">
  <si>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</si>
  <si>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</si>
  <si>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</si>
  <si>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</si>
  <si>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</si>
  <si>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</si>
  <si>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</si>
  <si>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</si>
  <si>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</si>
  <si>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</si>
  <si>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</si>
  <si>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</si>
  <si>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</si>
  <si>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</si>
  <si>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</si>
  <si>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</si>
  <si>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</si>
  <si>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</si>
  <si>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</si>
  <si>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QAWWAK93256</t>
  </si>
  <si>
    <t>品名</t>
  </si>
  <si>
    <t>儿童羽绒服</t>
  </si>
  <si>
    <t>生产工厂</t>
  </si>
  <si>
    <t>东港-麦莎</t>
  </si>
  <si>
    <t>部位名称</t>
  </si>
  <si>
    <t>指示规格  FINAL SPEC（外件）</t>
  </si>
  <si>
    <t>样品规格  SAMPLE SPEC</t>
  </si>
  <si>
    <t>130/64</t>
  </si>
  <si>
    <t>120/60</t>
  </si>
  <si>
    <t>140/68</t>
  </si>
  <si>
    <t>150/72</t>
  </si>
  <si>
    <t>160/80</t>
  </si>
  <si>
    <t>170/88A</t>
  </si>
  <si>
    <t>洗前</t>
  </si>
  <si>
    <t>洗后</t>
  </si>
  <si>
    <t>后中长</t>
  </si>
  <si>
    <t>1+0.5</t>
  </si>
  <si>
    <t>1</t>
  </si>
  <si>
    <t>胸围</t>
  </si>
  <si>
    <t>0-0</t>
  </si>
  <si>
    <t>0.5</t>
  </si>
  <si>
    <t>摆围</t>
  </si>
  <si>
    <t>-0.5-0</t>
  </si>
  <si>
    <t>肩宽</t>
  </si>
  <si>
    <t>0+0.5</t>
  </si>
  <si>
    <t>下领围</t>
  </si>
  <si>
    <t>1-0</t>
  </si>
  <si>
    <t>肩点袖长</t>
  </si>
  <si>
    <t>-0.5-0.5</t>
  </si>
  <si>
    <t>袖肥/2</t>
  </si>
  <si>
    <t>袖肘围/2</t>
  </si>
  <si>
    <t>0.5-0.5</t>
  </si>
  <si>
    <t>0</t>
  </si>
  <si>
    <t>袖口围/2</t>
  </si>
  <si>
    <t>备注：</t>
  </si>
  <si>
    <t xml:space="preserve">     初期请洗测2-3件，有问题的另加测量数量。</t>
  </si>
  <si>
    <t>验货时间：8-24</t>
  </si>
  <si>
    <t>跟单QC:周苑</t>
  </si>
  <si>
    <t>工厂负责人：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</si>
  <si>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</si>
  <si>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</si>
  <si>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</si>
  <si>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</si>
  <si>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</si>
  <si>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</si>
  <si>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</si>
  <si>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</si>
  <si>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</si>
  <si>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</si>
  <si>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</si>
  <si>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</si>
  <si>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</si>
  <si>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</si>
  <si>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前中长</t>
  </si>
  <si>
    <t>前中拉链长</t>
  </si>
  <si>
    <t>内主项拉链</t>
  </si>
  <si>
    <t>腰围</t>
  </si>
  <si>
    <t>袖肥/2（参考值见注解）</t>
  </si>
  <si>
    <t>袖口围/2平量</t>
  </si>
  <si>
    <t>上领围</t>
  </si>
  <si>
    <t>指示规格  FINAL SPEC（内件）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</si>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</sst>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name val="仿宋_GB2312"/>
      <family val="2"/>
      <charset val="0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1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27" fillId="18" borderId="1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</cellStyleXfs>
  <cellXfs count="72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5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4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4" xfId="0" applyFont="1" applyFill="1" applyBorder="1"/>
    <xf numFmtId="0" fontId="0" fillId="0" borderId="3" xfId="0" applyBorder="1"/>
    <xf numFmtId="0" fontId="0" fillId="0" borderId="4" xfId="0" applyBorder="1"/>
    <xf numFmtId="0" fontId="0" fillId="6" borderId="4" xfId="0" applyFill="1" applyBorder="1"/>
    <xf numFmtId="0" fontId="0" fillId="0" borderId="11" xfId="0" applyBorder="1"/>
    <xf numFmtId="0" fontId="0" fillId="0" borderId="5" xfId="0" applyBorder="1"/>
    <xf numFmtId="0" fontId="0" fillId="6" borderId="5" xfId="0" applyFill="1" applyBorder="1"/>
    <xf numFmtId="0" fontId="0" fillId="7" borderId="0" xfId="0" applyFill="1"/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1" t="s">
        <v>0</v>
      </c>
      <c r="C2" s="52"/>
      <c r="D2" s="52"/>
      <c r="E2" s="52"/>
      <c r="F2" s="52"/>
      <c r="G2" s="52"/>
      <c r="H2" s="52"/>
      <c r="I2" s="67"/>
    </row>
    <row r="3" ht="28" customHeight="1" spans="2:9">
      <c r="B3" s="53"/>
      <c r="C3" s="54"/>
      <c r="D3" s="55" t="s">
        <v>1</v>
      </c>
      <c r="E3" s="56"/>
      <c r="F3" s="57" t="s">
        <v>2</v>
      </c>
      <c r="G3" s="58"/>
      <c r="H3" s="55" t="s">
        <v>3</v>
      </c>
      <c r="I3" s="68"/>
    </row>
    <row r="4" ht="28" customHeight="1" spans="2:9">
      <c r="B4" s="53" t="s">
        <v>4</v>
      </c>
      <c r="C4" s="54" t="s">
        <v>5</v>
      </c>
      <c r="D4" s="54" t="s">
        <v>6</v>
      </c>
      <c r="E4" s="54" t="s">
        <v>7</v>
      </c>
      <c r="F4" s="59" t="s">
        <v>6</v>
      </c>
      <c r="G4" s="59" t="s">
        <v>7</v>
      </c>
      <c r="H4" s="54" t="s">
        <v>6</v>
      </c>
      <c r="I4" s="69" t="s">
        <v>7</v>
      </c>
    </row>
    <row r="5" ht="28" customHeight="1" spans="2:9">
      <c r="B5" s="60" t="s">
        <v>8</v>
      </c>
      <c r="C5" s="61">
        <v>13</v>
      </c>
      <c r="D5" s="61">
        <v>0</v>
      </c>
      <c r="E5" s="61">
        <v>1</v>
      </c>
      <c r="F5" s="62">
        <v>0</v>
      </c>
      <c r="G5" s="62">
        <v>1</v>
      </c>
      <c r="H5" s="61">
        <v>1</v>
      </c>
      <c r="I5" s="70">
        <v>2</v>
      </c>
    </row>
    <row r="6" ht="28" customHeight="1" spans="2:9">
      <c r="B6" s="60" t="s">
        <v>9</v>
      </c>
      <c r="C6" s="61">
        <v>20</v>
      </c>
      <c r="D6" s="61">
        <v>0</v>
      </c>
      <c r="E6" s="61">
        <v>1</v>
      </c>
      <c r="F6" s="62">
        <v>1</v>
      </c>
      <c r="G6" s="62">
        <v>2</v>
      </c>
      <c r="H6" s="61">
        <v>2</v>
      </c>
      <c r="I6" s="70">
        <v>3</v>
      </c>
    </row>
    <row r="7" ht="28" customHeight="1" spans="2:9">
      <c r="B7" s="60" t="s">
        <v>10</v>
      </c>
      <c r="C7" s="61">
        <v>32</v>
      </c>
      <c r="D7" s="61">
        <v>0</v>
      </c>
      <c r="E7" s="61">
        <v>1</v>
      </c>
      <c r="F7" s="62">
        <v>2</v>
      </c>
      <c r="G7" s="62">
        <v>3</v>
      </c>
      <c r="H7" s="61">
        <v>3</v>
      </c>
      <c r="I7" s="70">
        <v>4</v>
      </c>
    </row>
    <row r="8" ht="28" customHeight="1" spans="2:9">
      <c r="B8" s="60" t="s">
        <v>11</v>
      </c>
      <c r="C8" s="61">
        <v>50</v>
      </c>
      <c r="D8" s="61">
        <v>1</v>
      </c>
      <c r="E8" s="61">
        <v>2</v>
      </c>
      <c r="F8" s="62">
        <v>3</v>
      </c>
      <c r="G8" s="62">
        <v>4</v>
      </c>
      <c r="H8" s="61">
        <v>5</v>
      </c>
      <c r="I8" s="70">
        <v>6</v>
      </c>
    </row>
    <row r="9" ht="28" customHeight="1" spans="2:9">
      <c r="B9" s="60" t="s">
        <v>12</v>
      </c>
      <c r="C9" s="61">
        <v>80</v>
      </c>
      <c r="D9" s="61">
        <v>2</v>
      </c>
      <c r="E9" s="61">
        <v>3</v>
      </c>
      <c r="F9" s="62">
        <v>5</v>
      </c>
      <c r="G9" s="62">
        <v>6</v>
      </c>
      <c r="H9" s="61">
        <v>7</v>
      </c>
      <c r="I9" s="70">
        <v>8</v>
      </c>
    </row>
    <row r="10" ht="28" customHeight="1" spans="2:9">
      <c r="B10" s="60" t="s">
        <v>13</v>
      </c>
      <c r="C10" s="61">
        <v>125</v>
      </c>
      <c r="D10" s="61">
        <v>3</v>
      </c>
      <c r="E10" s="61">
        <v>4</v>
      </c>
      <c r="F10" s="62">
        <v>7</v>
      </c>
      <c r="G10" s="62">
        <v>8</v>
      </c>
      <c r="H10" s="61">
        <v>10</v>
      </c>
      <c r="I10" s="70">
        <v>11</v>
      </c>
    </row>
    <row r="11" ht="28" customHeight="1" spans="2:9">
      <c r="B11" s="60" t="s">
        <v>14</v>
      </c>
      <c r="C11" s="61">
        <v>200</v>
      </c>
      <c r="D11" s="61">
        <v>5</v>
      </c>
      <c r="E11" s="61">
        <v>6</v>
      </c>
      <c r="F11" s="62">
        <v>10</v>
      </c>
      <c r="G11" s="62">
        <v>11</v>
      </c>
      <c r="H11" s="61">
        <v>14</v>
      </c>
      <c r="I11" s="70">
        <v>15</v>
      </c>
    </row>
    <row r="12" ht="28" customHeight="1" spans="2:9">
      <c r="B12" s="63" t="s">
        <v>15</v>
      </c>
      <c r="C12" s="64">
        <v>315</v>
      </c>
      <c r="D12" s="64">
        <v>7</v>
      </c>
      <c r="E12" s="64">
        <v>8</v>
      </c>
      <c r="F12" s="65">
        <v>14</v>
      </c>
      <c r="G12" s="65">
        <v>15</v>
      </c>
      <c r="H12" s="64">
        <v>21</v>
      </c>
      <c r="I12" s="71">
        <v>22</v>
      </c>
    </row>
    <row r="14" spans="2:4">
      <c r="B14" s="66" t="s">
        <v>16</v>
      </c>
      <c r="C14" s="66"/>
      <c r="D14" s="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M21" sqref="M21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/>
      <c r="C4" s="9"/>
      <c r="D4" s="9"/>
      <c r="E4" s="9"/>
      <c r="F4" s="9"/>
      <c r="G4" s="9"/>
      <c r="H4" s="10"/>
      <c r="I4" s="26"/>
      <c r="J4" s="44" t="s">
        <v>27</v>
      </c>
      <c r="K4" s="44" t="s">
        <v>27</v>
      </c>
      <c r="L4" s="29"/>
      <c r="M4" s="29"/>
      <c r="N4" s="29"/>
      <c r="O4" s="30"/>
    </row>
    <row r="5" s="1" customFormat="1" ht="16" customHeight="1" spans="1:15">
      <c r="A5" s="7"/>
      <c r="B5" s="44" t="s">
        <v>28</v>
      </c>
      <c r="C5" s="44" t="s">
        <v>27</v>
      </c>
      <c r="D5" s="44" t="s">
        <v>29</v>
      </c>
      <c r="E5" s="44" t="s">
        <v>30</v>
      </c>
      <c r="F5" s="44" t="s">
        <v>31</v>
      </c>
      <c r="G5" s="44" t="s">
        <v>32</v>
      </c>
      <c r="H5" s="11"/>
      <c r="I5" s="26"/>
      <c r="J5" s="31" t="s">
        <v>33</v>
      </c>
      <c r="K5" s="31" t="s">
        <v>34</v>
      </c>
      <c r="L5" s="31"/>
      <c r="M5" s="31"/>
      <c r="N5" s="31"/>
      <c r="O5" s="32"/>
    </row>
    <row r="6" s="1" customFormat="1" ht="16" customHeight="1" spans="1:15">
      <c r="A6" s="45" t="s">
        <v>35</v>
      </c>
      <c r="B6" s="46">
        <f>C6-4</f>
        <v>59</v>
      </c>
      <c r="C6" s="47">
        <v>63</v>
      </c>
      <c r="D6" s="46">
        <f t="shared" ref="D6:G6" si="0">C6+4</f>
        <v>67</v>
      </c>
      <c r="E6" s="46">
        <f t="shared" si="0"/>
        <v>71</v>
      </c>
      <c r="F6" s="46">
        <f t="shared" si="0"/>
        <v>75</v>
      </c>
      <c r="G6" s="46">
        <f t="shared" si="0"/>
        <v>79</v>
      </c>
      <c r="H6" s="13"/>
      <c r="I6" s="26"/>
      <c r="J6" s="33" t="s">
        <v>36</v>
      </c>
      <c r="K6" s="33" t="s">
        <v>37</v>
      </c>
      <c r="L6" s="33"/>
      <c r="M6" s="33"/>
      <c r="N6" s="33"/>
      <c r="O6" s="34"/>
    </row>
    <row r="7" s="1" customFormat="1" ht="16" customHeight="1" spans="1:15">
      <c r="A7" s="45" t="s">
        <v>38</v>
      </c>
      <c r="B7" s="46">
        <f>C7-4</f>
        <v>88</v>
      </c>
      <c r="C7" s="47">
        <v>92</v>
      </c>
      <c r="D7" s="48">
        <f>C7+4</f>
        <v>96</v>
      </c>
      <c r="E7" s="48">
        <f t="shared" ref="E7:G7" si="1">D7+6</f>
        <v>102</v>
      </c>
      <c r="F7" s="48">
        <f t="shared" si="1"/>
        <v>108</v>
      </c>
      <c r="G7" s="48">
        <f t="shared" si="1"/>
        <v>114</v>
      </c>
      <c r="H7" s="13"/>
      <c r="I7" s="26"/>
      <c r="J7" s="35" t="s">
        <v>39</v>
      </c>
      <c r="K7" s="35" t="s">
        <v>40</v>
      </c>
      <c r="L7" s="35"/>
      <c r="M7" s="35"/>
      <c r="N7" s="35"/>
      <c r="O7" s="36"/>
    </row>
    <row r="8" s="1" customFormat="1" ht="16" customHeight="1" spans="1:15">
      <c r="A8" s="45" t="s">
        <v>41</v>
      </c>
      <c r="B8" s="46">
        <f>C8-4</f>
        <v>88</v>
      </c>
      <c r="C8" s="47">
        <v>92</v>
      </c>
      <c r="D8" s="48">
        <f>C8+4</f>
        <v>96</v>
      </c>
      <c r="E8" s="48">
        <f t="shared" ref="E8:G8" si="2">D8+6</f>
        <v>102</v>
      </c>
      <c r="F8" s="48">
        <f t="shared" si="2"/>
        <v>108</v>
      </c>
      <c r="G8" s="48">
        <f t="shared" si="2"/>
        <v>114</v>
      </c>
      <c r="H8" s="13"/>
      <c r="I8" s="26"/>
      <c r="J8" s="35" t="s">
        <v>42</v>
      </c>
      <c r="K8" s="33" t="s">
        <v>40</v>
      </c>
      <c r="L8" s="33"/>
      <c r="M8" s="33"/>
      <c r="N8" s="33"/>
      <c r="O8" s="34"/>
    </row>
    <row r="9" s="1" customFormat="1" ht="16" customHeight="1" spans="1:15">
      <c r="A9" s="45" t="s">
        <v>43</v>
      </c>
      <c r="B9" s="46">
        <f>C9-1.5</f>
        <v>34.5</v>
      </c>
      <c r="C9" s="47">
        <v>36</v>
      </c>
      <c r="D9" s="46">
        <f t="shared" ref="D9:G9" si="3">C9+2.2</f>
        <v>38.2</v>
      </c>
      <c r="E9" s="46">
        <f t="shared" si="3"/>
        <v>40.4</v>
      </c>
      <c r="F9" s="46">
        <f t="shared" si="3"/>
        <v>42.6</v>
      </c>
      <c r="G9" s="46">
        <f t="shared" si="3"/>
        <v>44.8</v>
      </c>
      <c r="H9" s="13"/>
      <c r="I9" s="26"/>
      <c r="J9" s="33" t="s">
        <v>44</v>
      </c>
      <c r="K9" s="33" t="s">
        <v>37</v>
      </c>
      <c r="L9" s="33"/>
      <c r="M9" s="33"/>
      <c r="N9" s="33"/>
      <c r="O9" s="34"/>
    </row>
    <row r="10" s="1" customFormat="1" ht="16" customHeight="1" spans="1:15">
      <c r="A10" s="45" t="s">
        <v>45</v>
      </c>
      <c r="B10" s="46">
        <f>C10-1</f>
        <v>44</v>
      </c>
      <c r="C10" s="47">
        <v>45</v>
      </c>
      <c r="D10" s="46">
        <f>C10+1</f>
        <v>46</v>
      </c>
      <c r="E10" s="46">
        <f t="shared" ref="E10:G10" si="4">D10+1.5</f>
        <v>47.5</v>
      </c>
      <c r="F10" s="46">
        <f t="shared" si="4"/>
        <v>49</v>
      </c>
      <c r="G10" s="46">
        <f t="shared" si="4"/>
        <v>50.5</v>
      </c>
      <c r="H10" s="13"/>
      <c r="I10" s="26"/>
      <c r="J10" s="33" t="s">
        <v>46</v>
      </c>
      <c r="K10" s="33" t="s">
        <v>40</v>
      </c>
      <c r="L10" s="33"/>
      <c r="M10" s="33"/>
      <c r="N10" s="33"/>
      <c r="O10" s="34"/>
    </row>
    <row r="11" s="1" customFormat="1" ht="16" customHeight="1" spans="1:15">
      <c r="A11" s="45" t="s">
        <v>47</v>
      </c>
      <c r="B11" s="46">
        <f>C11-4</f>
        <v>45</v>
      </c>
      <c r="C11" s="47">
        <v>49</v>
      </c>
      <c r="D11" s="46">
        <f t="shared" ref="D11:G11" si="5">C11+3</f>
        <v>52</v>
      </c>
      <c r="E11" s="46">
        <f t="shared" si="5"/>
        <v>55</v>
      </c>
      <c r="F11" s="46">
        <f t="shared" si="5"/>
        <v>58</v>
      </c>
      <c r="G11" s="46">
        <f t="shared" si="5"/>
        <v>61</v>
      </c>
      <c r="H11" s="13"/>
      <c r="I11" s="26"/>
      <c r="J11" s="33" t="s">
        <v>48</v>
      </c>
      <c r="K11" s="33" t="s">
        <v>37</v>
      </c>
      <c r="L11" s="33"/>
      <c r="M11" s="33"/>
      <c r="N11" s="33"/>
      <c r="O11" s="34"/>
    </row>
    <row r="12" s="1" customFormat="1" ht="16" customHeight="1" spans="1:15">
      <c r="A12" s="49" t="s">
        <v>49</v>
      </c>
      <c r="B12" s="44">
        <f>C12-1.2</f>
        <v>18.8</v>
      </c>
      <c r="C12" s="44">
        <v>20</v>
      </c>
      <c r="D12" s="44">
        <f t="shared" ref="D12:G12" si="6">C12+1.2</f>
        <v>21.2</v>
      </c>
      <c r="E12" s="44">
        <f t="shared" si="6"/>
        <v>22.4</v>
      </c>
      <c r="F12" s="44">
        <f t="shared" si="6"/>
        <v>23.6</v>
      </c>
      <c r="G12" s="44">
        <f t="shared" si="6"/>
        <v>24.8</v>
      </c>
      <c r="H12" s="13"/>
      <c r="I12" s="26"/>
      <c r="J12" s="33" t="s">
        <v>44</v>
      </c>
      <c r="K12" s="33" t="s">
        <v>40</v>
      </c>
      <c r="L12" s="33"/>
      <c r="M12" s="33"/>
      <c r="N12" s="33"/>
      <c r="O12" s="34"/>
    </row>
    <row r="13" s="1" customFormat="1" ht="16" customHeight="1" spans="1:15">
      <c r="A13" s="45" t="s">
        <v>50</v>
      </c>
      <c r="B13" s="46">
        <f>C13-0.8</f>
        <v>16.7</v>
      </c>
      <c r="C13" s="47">
        <v>17.5</v>
      </c>
      <c r="D13" s="46">
        <f>C13+0.8</f>
        <v>18.3</v>
      </c>
      <c r="E13" s="46">
        <f>D13+1</f>
        <v>19.3</v>
      </c>
      <c r="F13" s="46">
        <f>E13+1</f>
        <v>20.3</v>
      </c>
      <c r="G13" s="46">
        <f>F13+0.8</f>
        <v>21.1</v>
      </c>
      <c r="H13" s="13"/>
      <c r="I13" s="26"/>
      <c r="J13" s="33" t="s">
        <v>51</v>
      </c>
      <c r="K13" s="33" t="s">
        <v>52</v>
      </c>
      <c r="L13" s="33"/>
      <c r="M13" s="33"/>
      <c r="N13" s="33"/>
      <c r="O13" s="34"/>
    </row>
    <row r="14" s="1" customFormat="1" ht="16" customHeight="1" spans="1:15">
      <c r="A14" s="45" t="s">
        <v>53</v>
      </c>
      <c r="B14" s="45">
        <f>C14-0.2</f>
        <v>12.8</v>
      </c>
      <c r="C14" s="50">
        <v>13</v>
      </c>
      <c r="D14" s="45">
        <f>C14+0.2</f>
        <v>13.2</v>
      </c>
      <c r="E14" s="45">
        <f t="shared" ref="E14:G14" si="7">D14+0.4</f>
        <v>13.6</v>
      </c>
      <c r="F14" s="45">
        <f t="shared" si="7"/>
        <v>14</v>
      </c>
      <c r="G14" s="45">
        <f t="shared" si="7"/>
        <v>14.4</v>
      </c>
      <c r="H14" s="13"/>
      <c r="I14" s="26"/>
      <c r="J14" s="33" t="s">
        <v>39</v>
      </c>
      <c r="K14" s="33" t="s">
        <v>52</v>
      </c>
      <c r="L14" s="33"/>
      <c r="M14" s="33"/>
      <c r="N14" s="33"/>
      <c r="O14" s="34"/>
    </row>
    <row r="15" s="1" customFormat="1" ht="16" customHeight="1" spans="1:15">
      <c r="A15" s="12"/>
      <c r="B15" s="15"/>
      <c r="C15" s="15"/>
      <c r="D15" s="15"/>
      <c r="E15" s="15"/>
      <c r="F15" s="15"/>
      <c r="G15" s="15"/>
      <c r="H15" s="15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/>
      <c r="B16" s="16"/>
      <c r="C16" s="16"/>
      <c r="D16" s="16"/>
      <c r="E16" s="16"/>
      <c r="F16" s="16"/>
      <c r="G16" s="16"/>
      <c r="H16" s="16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/>
      <c r="B17" s="13"/>
      <c r="C17" s="13"/>
      <c r="D17" s="17"/>
      <c r="E17" s="13"/>
      <c r="F17" s="13"/>
      <c r="G17" s="13"/>
      <c r="H17" s="13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8"/>
      <c r="B18" s="19"/>
      <c r="C18" s="19"/>
      <c r="D18" s="20"/>
      <c r="E18" s="19"/>
      <c r="F18" s="19"/>
      <c r="G18" s="19"/>
      <c r="H18" s="19"/>
      <c r="I18" s="39"/>
      <c r="J18" s="40"/>
      <c r="K18" s="40"/>
      <c r="L18" s="41"/>
      <c r="M18" s="40"/>
      <c r="N18" s="40"/>
      <c r="O18" s="42"/>
    </row>
    <row r="19" s="1" customFormat="1" ht="15.6" spans="1:15">
      <c r="A19" s="21" t="s">
        <v>54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="1" customFormat="1" ht="15.6" spans="1:15">
      <c r="A20" s="1" t="s">
        <v>55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4">
      <c r="A21" s="22"/>
      <c r="B21" s="22"/>
      <c r="C21" s="22"/>
      <c r="D21" s="22"/>
      <c r="E21" s="22"/>
      <c r="F21" s="22"/>
      <c r="G21" s="22"/>
      <c r="H21" s="22"/>
      <c r="I21" s="22"/>
      <c r="J21" s="21" t="s">
        <v>56</v>
      </c>
      <c r="K21" s="43"/>
      <c r="L21" s="21" t="s">
        <v>57</v>
      </c>
      <c r="M21" s="21"/>
      <c r="N21" s="21" t="s">
        <v>58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59</v>
      </c>
      <c r="C4" s="9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10" t="s">
        <v>65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66</v>
      </c>
      <c r="C5" s="11" t="s">
        <v>67</v>
      </c>
      <c r="D5" s="11" t="s">
        <v>68</v>
      </c>
      <c r="E5" s="11" t="s">
        <v>69</v>
      </c>
      <c r="F5" s="11" t="s">
        <v>70</v>
      </c>
      <c r="G5" s="11" t="s">
        <v>71</v>
      </c>
      <c r="H5" s="11" t="s">
        <v>72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35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73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74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75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38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76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41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43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47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77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50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78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79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80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59</v>
      </c>
      <c r="C20" s="9" t="s">
        <v>60</v>
      </c>
      <c r="D20" s="9" t="s">
        <v>61</v>
      </c>
      <c r="E20" s="9" t="s">
        <v>62</v>
      </c>
      <c r="F20" s="9" t="s">
        <v>63</v>
      </c>
      <c r="G20" s="9" t="s">
        <v>64</v>
      </c>
      <c r="H20" s="10" t="s">
        <v>65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66</v>
      </c>
      <c r="C21" s="11" t="s">
        <v>67</v>
      </c>
      <c r="D21" s="11" t="s">
        <v>68</v>
      </c>
      <c r="E21" s="11" t="s">
        <v>69</v>
      </c>
      <c r="F21" s="11" t="s">
        <v>70</v>
      </c>
      <c r="G21" s="11" t="s">
        <v>71</v>
      </c>
      <c r="H21" s="11" t="s">
        <v>72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35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73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74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38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76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41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43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47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77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50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78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81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79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82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83</v>
      </c>
      <c r="K37" s="43"/>
      <c r="L37" s="21" t="s">
        <v>84</v>
      </c>
      <c r="M37" s="21"/>
      <c r="N37" s="21" t="s">
        <v>58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59</v>
      </c>
      <c r="C4" s="9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10" t="s">
        <v>65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66</v>
      </c>
      <c r="C5" s="11" t="s">
        <v>67</v>
      </c>
      <c r="D5" s="11" t="s">
        <v>68</v>
      </c>
      <c r="E5" s="11" t="s">
        <v>69</v>
      </c>
      <c r="F5" s="11" t="s">
        <v>70</v>
      </c>
      <c r="G5" s="11" t="s">
        <v>71</v>
      </c>
      <c r="H5" s="11" t="s">
        <v>72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35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73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74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75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38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76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41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43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47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77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50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78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79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80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59</v>
      </c>
      <c r="C20" s="9" t="s">
        <v>60</v>
      </c>
      <c r="D20" s="9" t="s">
        <v>61</v>
      </c>
      <c r="E20" s="9" t="s">
        <v>62</v>
      </c>
      <c r="F20" s="9" t="s">
        <v>63</v>
      </c>
      <c r="G20" s="9" t="s">
        <v>64</v>
      </c>
      <c r="H20" s="10" t="s">
        <v>65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66</v>
      </c>
      <c r="C21" s="11" t="s">
        <v>67</v>
      </c>
      <c r="D21" s="11" t="s">
        <v>68</v>
      </c>
      <c r="E21" s="11" t="s">
        <v>69</v>
      </c>
      <c r="F21" s="11" t="s">
        <v>70</v>
      </c>
      <c r="G21" s="11" t="s">
        <v>71</v>
      </c>
      <c r="H21" s="11" t="s">
        <v>72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35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73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74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38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76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41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43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47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77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50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78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81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79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85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83</v>
      </c>
      <c r="K37" s="43"/>
      <c r="L37" s="21" t="s">
        <v>84</v>
      </c>
      <c r="M37" s="21"/>
      <c r="N37" s="21" t="s">
        <v>58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2022-08-25T08:36:34Z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