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<sst xmlns="http://schemas.openxmlformats.org/spreadsheetml/2006/main" count="72" uniqueCount="52">
  <si>
    <t>码号</t>
  </si>
  <si>
    <t>儿童号型QAMMAK93606</t>
  </si>
  <si>
    <t>成人号型</t>
  </si>
  <si>
    <t>号型</t>
  </si>
  <si>
    <t>120/53</t>
  </si>
  <si>
    <t>130/56</t>
  </si>
  <si>
    <t>140/57</t>
  </si>
  <si>
    <t>150/63</t>
  </si>
  <si>
    <t>160/69</t>
  </si>
  <si>
    <t>170/74A</t>
  </si>
  <si>
    <t>外裤长</t>
  </si>
  <si>
    <t>+1.2+1.6</t>
  </si>
  <si>
    <t>-0-0.5</t>
  </si>
  <si>
    <t>+1.5+0.5</t>
  </si>
  <si>
    <t>+1.1</t>
  </si>
  <si>
    <t>+1+1.6</t>
  </si>
  <si>
    <t>+1+1</t>
  </si>
  <si>
    <r>
      <t>腰全松紧</t>
    </r>
    <r>
      <rPr>
        <sz val="12"/>
        <color theme="3"/>
        <rFont val="仿宋_GB2312"/>
        <family val="3"/>
        <charset val="0"/>
      </rPr>
      <t xml:space="preserve"> </t>
    </r>
    <r>
      <rPr>
        <sz val="12"/>
        <color theme="3"/>
        <rFont val="宋体"/>
        <family val="3"/>
        <charset val="0"/>
      </rPr>
      <t>平量</t>
    </r>
  </si>
  <si>
    <t>臀围</t>
  </si>
  <si>
    <t>-0.8-1</t>
  </si>
  <si>
    <t>-0.6-0.4</t>
  </si>
  <si>
    <t>-0-2</t>
  </si>
  <si>
    <t>-0+1</t>
  </si>
  <si>
    <r>
      <t>腿围</t>
    </r>
    <r>
      <rPr>
        <sz val="12"/>
        <color theme="3"/>
        <rFont val="仿宋_GB2312"/>
        <family val="3"/>
        <charset val="0"/>
      </rPr>
      <t>/2</t>
    </r>
  </si>
  <si>
    <t>-0.3+0.8</t>
  </si>
  <si>
    <t>-0.5-0.8</t>
  </si>
  <si>
    <t>-0.6-0.5</t>
  </si>
  <si>
    <t>-0.4-0.9</t>
  </si>
  <si>
    <t>+0.2-0.2</t>
  </si>
  <si>
    <r>
      <t>膝围</t>
    </r>
    <r>
      <rPr>
        <sz val="12"/>
        <color theme="3"/>
        <rFont val="仿宋_GB2312"/>
        <family val="3"/>
        <charset val="0"/>
      </rPr>
      <t>/2</t>
    </r>
  </si>
  <si>
    <t>+1.3+0.8</t>
  </si>
  <si>
    <t>+1.5+0.7</t>
  </si>
  <si>
    <t>-0-0.4</t>
  </si>
  <si>
    <t>+0.7+0.7</t>
  </si>
  <si>
    <r>
      <t>脚口</t>
    </r>
    <r>
      <rPr>
        <sz val="12"/>
        <color theme="3"/>
        <rFont val="仿宋_GB2312"/>
        <family val="3"/>
        <charset val="0"/>
      </rPr>
      <t>/2</t>
    </r>
    <r>
      <rPr>
        <sz val="12"/>
        <color theme="3"/>
        <rFont val="Microsoft YaHei UI"/>
        <family val="2"/>
        <charset val="134"/>
      </rPr>
      <t>平量</t>
    </r>
  </si>
  <si>
    <t>+0.5+0.4</t>
  </si>
  <si>
    <t>+1-0</t>
  </si>
  <si>
    <t>-0+0.3</t>
  </si>
  <si>
    <t>+0.3-0</t>
  </si>
  <si>
    <t>+1+0.7</t>
  </si>
  <si>
    <t>前裆长</t>
  </si>
  <si>
    <t>+0.8+1.3</t>
  </si>
  <si>
    <t>+1.3+1</t>
  </si>
  <si>
    <t>+1.2+1</t>
  </si>
  <si>
    <t>+1.2+1.3</t>
  </si>
  <si>
    <t>+2+1.5</t>
  </si>
  <si>
    <t>后裆长</t>
  </si>
  <si>
    <t>+1+0.8</t>
  </si>
  <si>
    <t>+0.8+0.5</t>
  </si>
  <si>
    <t>+0.5+0.7</t>
  </si>
  <si>
    <t>+0.7-0</t>
  </si>
  <si>
    <t>+1+0.2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</si>
</sst>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3"/>
      <name val="宋体"/>
      <family val="3"/>
      <charset val="0"/>
    </font>
    <font>
      <sz val="12"/>
      <color theme="3"/>
      <name val="宋体"/>
      <charset val="134"/>
    </font>
    <font>
      <sz val="11"/>
      <color theme="3"/>
      <name val="宋体"/>
      <charset val="134"/>
    </font>
    <font>
      <sz val="12"/>
      <color theme="3"/>
      <name val="微软雅黑"/>
      <family val="2"/>
      <charset val="134"/>
    </font>
    <font>
      <b/>
      <sz val="12"/>
      <color theme="3"/>
      <name val="仿宋_GB2312"/>
      <family val="2"/>
      <charset val="0"/>
    </font>
    <font>
      <sz val="12"/>
      <color theme="3"/>
      <name val="仿宋_GB2312"/>
      <family val="3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3"/>
      <name val="Microsoft YaHei UI"/>
      <family val="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76" fontId="1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vertical="center"/>
    </xf>
    <xf numFmtId="0" fontId="1" fillId="2" borderId="4" xfId="49" applyFont="1" applyFill="1" applyBorder="1" applyAlignment="1">
      <alignment horizontal="center" vertical="center"/>
    </xf>
    <xf numFmtId="0" fontId="6" fillId="2" borderId="4" xfId="49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H3" sqref="H3:M10"/>
    </sheetView>
  </sheetViews>
  <sheetFormatPr defaultColWidth="9" defaultRowHeight="13.5"/>
  <cols>
    <col min="8" max="13" width="13.625" customWidth="1"/>
  </cols>
  <sheetData>
    <row r="1" ht="14.25" spans="1:7">
      <c r="A1" s="1" t="s">
        <v>0</v>
      </c>
      <c r="B1" s="2" t="s">
        <v>1</v>
      </c>
      <c r="C1" s="2"/>
      <c r="D1" s="2"/>
      <c r="E1" s="2"/>
      <c r="F1" s="3"/>
      <c r="G1" s="4" t="s">
        <v>2</v>
      </c>
    </row>
    <row r="2" ht="14.25" spans="1:13">
      <c r="A2" s="5" t="s">
        <v>3</v>
      </c>
      <c r="B2" s="6" t="s">
        <v>4</v>
      </c>
      <c r="C2" s="6" t="s">
        <v>5</v>
      </c>
      <c r="D2" s="6" t="s">
        <v>6</v>
      </c>
      <c r="E2" s="7" t="s">
        <v>7</v>
      </c>
      <c r="F2" s="6" t="s">
        <v>8</v>
      </c>
      <c r="G2" s="6" t="s">
        <v>9</v>
      </c>
      <c r="H2" s="6" t="s">
        <v>4</v>
      </c>
      <c r="I2" s="6" t="s">
        <v>5</v>
      </c>
      <c r="J2" s="6" t="s">
        <v>6</v>
      </c>
      <c r="K2" s="7" t="s">
        <v>7</v>
      </c>
      <c r="L2" s="6" t="s">
        <v>8</v>
      </c>
      <c r="M2" s="6" t="s">
        <v>9</v>
      </c>
    </row>
    <row r="3" ht="17.25" spans="1:13">
      <c r="A3" s="8" t="s">
        <v>10</v>
      </c>
      <c r="B3" s="9">
        <f>C3-5</f>
        <v>72</v>
      </c>
      <c r="C3" s="9">
        <v>77</v>
      </c>
      <c r="D3" s="9">
        <f t="shared" ref="D3:G3" si="0">C3+6</f>
        <v>83</v>
      </c>
      <c r="E3" s="9">
        <f t="shared" si="0"/>
        <v>89</v>
      </c>
      <c r="F3" s="9">
        <f t="shared" si="0"/>
        <v>95</v>
      </c>
      <c r="G3" s="9">
        <f t="shared" si="0"/>
        <v>101</v>
      </c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</row>
    <row r="4" ht="15.75" spans="1:13">
      <c r="A4" s="11" t="s">
        <v>17</v>
      </c>
      <c r="B4" s="12">
        <f>C4-3</f>
        <v>53</v>
      </c>
      <c r="C4" s="12">
        <v>56</v>
      </c>
      <c r="D4" s="12">
        <f>C4+3</f>
        <v>59</v>
      </c>
      <c r="E4" s="12">
        <f>D4+3</f>
        <v>62</v>
      </c>
      <c r="F4" s="12">
        <f>E4+4</f>
        <v>66</v>
      </c>
      <c r="G4" s="12">
        <f>F4+4</f>
        <v>70</v>
      </c>
      <c r="H4" s="10" t="s">
        <v>16</v>
      </c>
      <c r="I4" s="10" t="s">
        <v>16</v>
      </c>
      <c r="J4" s="10" t="s">
        <v>16</v>
      </c>
      <c r="K4" s="10" t="s">
        <v>16</v>
      </c>
      <c r="L4" s="10" t="s">
        <v>16</v>
      </c>
      <c r="M4" s="10" t="s">
        <v>16</v>
      </c>
    </row>
    <row r="5" ht="15.75" spans="1:13">
      <c r="A5" s="11" t="s">
        <v>18</v>
      </c>
      <c r="B5" s="12">
        <f>C5-5</f>
        <v>77</v>
      </c>
      <c r="C5" s="12">
        <v>82</v>
      </c>
      <c r="D5" s="12">
        <f>C5+6</f>
        <v>88</v>
      </c>
      <c r="E5" s="12">
        <f>D5+6</f>
        <v>94</v>
      </c>
      <c r="F5" s="12">
        <f>E5+6</f>
        <v>100</v>
      </c>
      <c r="G5" s="12">
        <f>F5+4</f>
        <v>104</v>
      </c>
      <c r="H5" s="10" t="s">
        <v>19</v>
      </c>
      <c r="I5" s="10" t="s">
        <v>20</v>
      </c>
      <c r="J5" s="10" t="s">
        <v>21</v>
      </c>
      <c r="K5" s="10" t="s">
        <v>22</v>
      </c>
      <c r="L5" s="10" t="s">
        <v>22</v>
      </c>
      <c r="M5" s="10" t="s">
        <v>22</v>
      </c>
    </row>
    <row r="6" ht="15.75" spans="1:13">
      <c r="A6" s="11" t="s">
        <v>23</v>
      </c>
      <c r="B6" s="12">
        <f>C6-1.6</f>
        <v>23.9</v>
      </c>
      <c r="C6" s="12">
        <v>25.5</v>
      </c>
      <c r="D6" s="12">
        <f>C6+1.9</f>
        <v>27.4</v>
      </c>
      <c r="E6" s="12">
        <f>C6+3.8</f>
        <v>29.3</v>
      </c>
      <c r="F6" s="12">
        <f>C6+5.7</f>
        <v>31.2</v>
      </c>
      <c r="G6" s="12">
        <f>C6+7</f>
        <v>32.5</v>
      </c>
      <c r="H6" s="10" t="s">
        <v>24</v>
      </c>
      <c r="I6" s="10" t="s">
        <v>25</v>
      </c>
      <c r="J6" s="10" t="s">
        <v>26</v>
      </c>
      <c r="K6" s="10" t="s">
        <v>27</v>
      </c>
      <c r="L6" s="10" t="s">
        <v>28</v>
      </c>
      <c r="M6" s="10" t="s">
        <v>27</v>
      </c>
    </row>
    <row r="7" ht="15.75" spans="1:13">
      <c r="A7" s="11" t="s">
        <v>29</v>
      </c>
      <c r="B7" s="12">
        <f>C7-1</f>
        <v>18.5</v>
      </c>
      <c r="C7" s="12">
        <v>19.5</v>
      </c>
      <c r="D7" s="12">
        <f>C7+1.2</f>
        <v>20.7</v>
      </c>
      <c r="E7" s="12">
        <f>D7+1.2</f>
        <v>21.9</v>
      </c>
      <c r="F7" s="12">
        <f>E7+1.2</f>
        <v>23.1</v>
      </c>
      <c r="G7" s="12">
        <f>F7+0.7</f>
        <v>23.8</v>
      </c>
      <c r="H7" s="10" t="s">
        <v>30</v>
      </c>
      <c r="I7" s="10" t="s">
        <v>31</v>
      </c>
      <c r="J7" s="10" t="s">
        <v>16</v>
      </c>
      <c r="K7" s="10" t="s">
        <v>32</v>
      </c>
      <c r="L7" s="10" t="s">
        <v>33</v>
      </c>
      <c r="M7" s="10" t="s">
        <v>32</v>
      </c>
    </row>
    <row r="8" ht="15.75" spans="1:13">
      <c r="A8" s="11" t="s">
        <v>34</v>
      </c>
      <c r="B8" s="12">
        <f>C8-0.5</f>
        <v>12.5</v>
      </c>
      <c r="C8" s="12">
        <v>13</v>
      </c>
      <c r="D8" s="12">
        <f t="shared" ref="D8:G8" si="1">C8+0.5</f>
        <v>13.5</v>
      </c>
      <c r="E8" s="12">
        <f t="shared" si="1"/>
        <v>14</v>
      </c>
      <c r="F8" s="12">
        <f t="shared" si="1"/>
        <v>14.5</v>
      </c>
      <c r="G8" s="12">
        <f t="shared" si="1"/>
        <v>15</v>
      </c>
      <c r="H8" s="10" t="s">
        <v>35</v>
      </c>
      <c r="I8" s="10" t="s">
        <v>36</v>
      </c>
      <c r="J8" s="10" t="s">
        <v>37</v>
      </c>
      <c r="K8" s="10" t="s">
        <v>38</v>
      </c>
      <c r="L8" s="10" t="s">
        <v>39</v>
      </c>
      <c r="M8" s="10" t="s">
        <v>38</v>
      </c>
    </row>
    <row r="9" ht="15.75" spans="1:13">
      <c r="A9" s="11" t="s">
        <v>40</v>
      </c>
      <c r="B9" s="12">
        <f>C9-1.5</f>
        <v>23</v>
      </c>
      <c r="C9" s="12">
        <v>24.5</v>
      </c>
      <c r="D9" s="12">
        <f>C9+1.7</f>
        <v>26.2</v>
      </c>
      <c r="E9" s="12">
        <f>D9+1.7</f>
        <v>27.9</v>
      </c>
      <c r="F9" s="12">
        <f>E9+1.7</f>
        <v>29.6</v>
      </c>
      <c r="G9" s="12">
        <f>F9+1.6</f>
        <v>31.2</v>
      </c>
      <c r="H9" s="10" t="s">
        <v>41</v>
      </c>
      <c r="I9" s="10" t="s">
        <v>42</v>
      </c>
      <c r="J9" s="10" t="s">
        <v>43</v>
      </c>
      <c r="K9" s="10" t="s">
        <v>44</v>
      </c>
      <c r="L9" s="10" t="s">
        <v>45</v>
      </c>
      <c r="M9" s="10" t="s">
        <v>44</v>
      </c>
    </row>
    <row r="10" ht="15.75" spans="1:13">
      <c r="A10" s="11" t="s">
        <v>46</v>
      </c>
      <c r="B10" s="12">
        <f>C10-1.8</f>
        <v>32.2</v>
      </c>
      <c r="C10" s="12">
        <v>34</v>
      </c>
      <c r="D10" s="12">
        <f>C10+2.25</f>
        <v>36.25</v>
      </c>
      <c r="E10" s="12">
        <f>D10+2.25</f>
        <v>38.5</v>
      </c>
      <c r="F10" s="12">
        <f>E10+2.25</f>
        <v>40.75</v>
      </c>
      <c r="G10" s="12">
        <f>F10+2</f>
        <v>42.75</v>
      </c>
      <c r="H10" s="10" t="s">
        <v>47</v>
      </c>
      <c r="I10" s="10" t="s">
        <v>48</v>
      </c>
      <c r="J10" s="10" t="s">
        <v>49</v>
      </c>
      <c r="K10" s="10" t="s">
        <v>50</v>
      </c>
      <c r="L10" s="10" t="s">
        <v>51</v>
      </c>
      <c r="M10" s="10" t="s">
        <v>50</v>
      </c>
    </row>
  </sheetData>
  <mergeCells count="1">
    <mergeCell ref="B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2022-08-05T14:14:53Z</dcterms:created>
  <dcterms:modified xsi:type="dcterms:W3CDTF">2022-08-05T14:17:26Z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9C9ECDB4515C4790819FAAC54A4258C3</vt:lpwstr>
  </property>
  <property fmtid="{D5CDD505-2E9C-101B-9397-08002B2CF9AE}" pid="3" name="KSOProductBuildVer">
    <vt:lpwstr>2052-11.1.0.12302</vt:lpwstr>
  </property>
</Properties>
</file>