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 tabRatio="855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Sheet1" sheetId="15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44525" concurrentCalc="0"/>
</workbook>
</file>

<file path=xl/sharedStrings.xml><?xml version="1.0" encoding="utf-8"?>
<sst xmlns="http://schemas.openxmlformats.org/spreadsheetml/2006/main" count="894" uniqueCount="368">
  <si>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</si>
  <si>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</si>
  <si>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</si>
  <si>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</si>
  <si>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</si>
  <si>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</si>
  <si>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</si>
  <si>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</si>
  <si>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</si>
  <si>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</si>
  <si>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</si>
  <si>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</si>
  <si>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</si>
  <si>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</si>
  <si>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</si>
  <si>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</si>
  <si>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</si>
  <si>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</si>
  <si>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</si>
  <si>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</si>
  <si>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</si>
  <si>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</si>
  <si>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</si>
  <si>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</si>
  <si>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</si>
  <si>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</si>
  <si>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</si>
  <si>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</si>
  <si>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</si>
  <si>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</si>
  <si>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</si>
  <si>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</si>
  <si>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</si>
  <si>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</si>
  <si>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</si>
  <si>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</si>
  <si>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</si>
  <si>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</si>
  <si>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</si>
  <si>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</si>
  <si>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</si>
  <si>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</si>
  <si>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</si>
  <si>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</si>
  <si>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</si>
  <si>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</si>
  <si>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</si>
  <si>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</si>
  <si>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</si>
  <si>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</si>
  <si>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</si>
  <si>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</si>
  <si>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</si>
  <si>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</si>
  <si>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</si>
  <si>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</si>
  <si>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</si>
  <si>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</si>
  <si>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</si>
  <si>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</si>
  <si>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</si>
  <si>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</si>
  <si>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</si>
  <si>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TAMMAK91543</t>
  </si>
  <si>
    <t>合同交期</t>
  </si>
  <si>
    <t>6月30日交1297件，7月15日交1068件,7月21日389件，8月10日222件</t>
  </si>
  <si>
    <t>产前确认样</t>
  </si>
  <si>
    <t>有</t>
  </si>
  <si>
    <t>无</t>
  </si>
  <si>
    <t>品名</t>
  </si>
  <si>
    <t>男式旅行裤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</si>
  <si>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</si>
  <si>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</si>
  <si>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</si>
  <si>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</si>
  <si>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</si>
  <si>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</si>
  <si>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</si>
  <si>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</si>
  <si>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</si>
  <si>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</si>
  <si>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</si>
  <si>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</si>
  <si>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</si>
  <si>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</si>
  <si>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</si>
  <si>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</si>
  <si>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</si>
  <si>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</si>
  <si>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</si>
  <si>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</si>
  <si>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</si>
  <si>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</si>
  <si>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</si>
  <si>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</si>
  <si>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</si>
  <si>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</si>
  <si>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</si>
  <si>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</si>
  <si>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</si>
  <si>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</si>
  <si>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</si>
  <si>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</si>
  <si>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</si>
  <si>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</si>
  <si>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</si>
  <si>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</si>
  <si>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</si>
  <si>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</si>
  <si>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</si>
  <si>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</si>
  <si>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</si>
  <si>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</si>
  <si>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</si>
  <si>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</si>
  <si>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</si>
  <si>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</si>
  <si>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</si>
  <si>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</si>
  <si>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</si>
  <si>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</si>
  <si>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面料短缺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</si>
  <si>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</si>
  <si>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</si>
  <si>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黑色M2条，深灰L1条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</si>
  <si>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</si>
  <si>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</si>
  <si>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</si>
  <si>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</si>
  <si>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</si>
  <si>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1.后斗开线宽窄不一</t>
  </si>
  <si>
    <t>2.尺码标歪</t>
  </si>
  <si>
    <t>3.斗口不平</t>
  </si>
  <si>
    <t>4.脚口打扭</t>
  </si>
  <si>
    <t>5.腰口不平</t>
  </si>
  <si>
    <t>6.斗口拉链起浪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</si>
  <si>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</si>
  <si>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</si>
  <si>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</si>
  <si>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</si>
  <si>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</si>
  <si>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</si>
  <si>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</si>
  <si>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</si>
  <si>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</si>
  <si>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任继红</t>
  </si>
  <si>
    <t>查验时间</t>
  </si>
  <si>
    <t>工厂负责人</t>
  </si>
  <si>
    <t>【整改结果】</t>
  </si>
  <si>
    <t>复核时间</t>
  </si>
  <si>
    <t>QC规格测量表</t>
  </si>
  <si>
    <t>女式功能长裤</t>
  </si>
  <si>
    <t>部位名称</t>
  </si>
  <si>
    <t>指示规格  FINAL SPEC</t>
  </si>
  <si>
    <t>样品规格  SAMPLE SPEC</t>
  </si>
  <si>
    <r>
      <rPr>
        <sz val="11"/>
        <rFont val="宋体"/>
        <charset val="134"/>
      </rPr>
      <t>X</t>
    </r>
    <r>
      <rPr>
        <sz val="12"/>
        <rFont val="宋体"/>
        <charset val="134"/>
      </rPr>
      <t>XXL</t>
    </r>
  </si>
  <si>
    <t>160/76B</t>
  </si>
  <si>
    <t>165/80B</t>
  </si>
  <si>
    <t>170/84B</t>
  </si>
  <si>
    <t>175/88B</t>
  </si>
  <si>
    <t>180/92B</t>
  </si>
  <si>
    <t>185/96B</t>
  </si>
  <si>
    <t>190/100B</t>
  </si>
  <si>
    <t>裤外侧长</t>
  </si>
  <si>
    <t>-0.5-0.5</t>
  </si>
  <si>
    <t>-1</t>
  </si>
  <si>
    <t>内裆长</t>
  </si>
  <si>
    <t>腰围（平量）</t>
  </si>
  <si>
    <t>√/√</t>
  </si>
  <si>
    <t>√</t>
  </si>
  <si>
    <t>腰围（拉量）</t>
  </si>
  <si>
    <t>臀围</t>
  </si>
  <si>
    <t>+0.6/+0.6</t>
  </si>
  <si>
    <t>+1</t>
  </si>
  <si>
    <t>腿围/2</t>
  </si>
  <si>
    <t>-0.35/√</t>
  </si>
  <si>
    <t>-0.5</t>
  </si>
  <si>
    <t>膝围/2</t>
  </si>
  <si>
    <t>脚口/2（长裤）</t>
  </si>
  <si>
    <t>-0.5/√</t>
  </si>
  <si>
    <t>前裆长</t>
  </si>
  <si>
    <t>+0.5</t>
  </si>
  <si>
    <t>后裆长</t>
  </si>
  <si>
    <t>-0.6/-0.6</t>
  </si>
  <si>
    <t>总裆长</t>
  </si>
  <si>
    <t>前门襟长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</si>
  <si>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</si>
  <si>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</si>
  <si>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</si>
  <si>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</si>
  <si>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</si>
  <si>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</si>
  <si>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</si>
  <si>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</si>
  <si>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</si>
  <si>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</si>
  <si>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</si>
  <si>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</si>
  <si>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合格证首期未核对，洗唛成分未核对</t>
  </si>
  <si>
    <t>【附属资料确认】</t>
  </si>
  <si>
    <t>【检验明细】：检验明细（要求齐色、齐号至少10件检查）</t>
  </si>
  <si>
    <t>中国红全码各3件</t>
  </si>
  <si>
    <t>白色全码各3件</t>
  </si>
  <si>
    <t>【耐水洗测试】：耐洗水测试明细（要求齐色、齐号）</t>
  </si>
  <si>
    <t>黑色S,L各1件</t>
  </si>
  <si>
    <t>中国红M.XL各1件</t>
  </si>
  <si>
    <t>白色XXL,XXXL,各1件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</si>
  <si>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</si>
  <si>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</si>
  <si>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</si>
  <si>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S洗前/后</t>
  </si>
  <si>
    <t>M洗前/后</t>
  </si>
  <si>
    <t>L洗前/后</t>
  </si>
  <si>
    <t>XL洗前/后</t>
  </si>
  <si>
    <t>XXL洗前/后</t>
  </si>
  <si>
    <t>红色</t>
  </si>
  <si>
    <t xml:space="preserve">     齐色齐码请洗测2-3件，有问题的另加测量数量。</t>
  </si>
  <si>
    <t>QC出货报告书</t>
  </si>
  <si>
    <t>产品名称</t>
  </si>
  <si>
    <t>合同日期</t>
  </si>
  <si>
    <t>6/30出1297件，7/15出1679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</si>
  <si>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</si>
  <si>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</si>
  <si>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</si>
  <si>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</si>
  <si>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</si>
  <si>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</si>
  <si>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</si>
  <si>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</si>
  <si>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</si>
  <si>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</si>
  <si>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</si>
  <si>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</si>
  <si>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</si>
  <si>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</si>
  <si>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</si>
  <si>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</si>
  <si>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</si>
  <si>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</si>
  <si>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</si>
  <si>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</si>
  <si>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</si>
  <si>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</si>
  <si>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</si>
  <si>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</si>
  <si>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</si>
  <si>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</si>
  <si>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</si>
  <si>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</si>
  <si>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</si>
  <si>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</si>
  <si>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</si>
  <si>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</si>
  <si>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①成品完成比例（%）：50%，在后整理过程中抽验</t>
  </si>
  <si>
    <t>②检验明细：</t>
  </si>
  <si>
    <t>42#、43#、44#、73#、74#、75#、76#、83#、84#、85#、86#</t>
  </si>
  <si>
    <t>情况说明：</t>
  </si>
  <si>
    <t xml:space="preserve">【问题点描述】  </t>
  </si>
  <si>
    <t>1.线头没有处理干净-2件</t>
  </si>
  <si>
    <t>2.后斗斗口不平-2件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</si>
  <si>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</si>
  <si>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</si>
  <si>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</si>
  <si>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</si>
  <si>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</si>
  <si>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</si>
  <si>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此次出货1500件抽验125件，不良品10件，超标，要求翻箱重新验货。</t>
  </si>
  <si>
    <t>服装QC部门</t>
  </si>
  <si>
    <t>检验人</t>
  </si>
  <si>
    <t>腰头高</t>
  </si>
  <si>
    <t>前插袋</t>
  </si>
  <si>
    <t>后袋长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</si>
  <si>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</si>
  <si>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</si>
  <si>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</si>
  <si>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</si>
  <si>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</si>
  <si>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</si>
  <si>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</si>
  <si>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</si>
  <si>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</si>
  <si>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</si>
  <si>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</si>
  <si>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</si>
  <si>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</si>
  <si>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</si>
  <si>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</si>
  <si>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</si>
  <si>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</si>
  <si>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</si>
  <si>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1003</t>
  </si>
  <si>
    <t>70*320 消光尼 龙登山布</t>
  </si>
  <si>
    <t>YES</t>
  </si>
  <si>
    <t>3195</t>
  </si>
  <si>
    <t>3194</t>
  </si>
  <si>
    <t>深灰色</t>
  </si>
  <si>
    <t>制表时间：5-13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</si>
  <si>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</si>
  <si>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</si>
  <si>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</si>
  <si>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</si>
  <si>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</si>
  <si>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</si>
  <si>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</si>
  <si>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</si>
  <si>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</si>
  <si>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</si>
  <si>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</si>
  <si>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</si>
  <si>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</si>
  <si>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</si>
  <si>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</si>
  <si>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</si>
  <si>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</si>
  <si>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</si>
  <si>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</si>
  <si>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</si>
  <si>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</si>
  <si>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</si>
  <si>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</si>
  <si>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50D四面弹复合软壳</t>
  </si>
  <si>
    <t>经编布</t>
  </si>
  <si>
    <t>3号尼龙正装闭尾拉链  上下止 DA头 拉头顺码带色</t>
  </si>
  <si>
    <t>YKK</t>
  </si>
  <si>
    <t>尼龙3#反装闭尾拉链 TR049拉头码 牙齿顺码带色</t>
  </si>
  <si>
    <t>驰马</t>
  </si>
  <si>
    <t xml:space="preserve">尼龙3#反装闭尾拉链  TR049拉头 牙齿顺码带色 </t>
  </si>
  <si>
    <t>合格</t>
  </si>
  <si>
    <t>物料6</t>
  </si>
  <si>
    <t>物料7</t>
  </si>
  <si>
    <t>物料8</t>
  </si>
  <si>
    <t>物料9</t>
  </si>
  <si>
    <t>物料10</t>
  </si>
  <si>
    <t>尼龙3#反装闭尾拉链 码带印花 牙齿顺码带色</t>
  </si>
  <si>
    <t>裤钩G17SSZK001</t>
  </si>
  <si>
    <t>伟星</t>
  </si>
  <si>
    <t>转印标</t>
  </si>
  <si>
    <t>主标</t>
  </si>
  <si>
    <t>尺码标</t>
  </si>
  <si>
    <t>物料11</t>
  </si>
  <si>
    <t>物料12</t>
  </si>
  <si>
    <t>物料13</t>
  </si>
  <si>
    <t>物料14</t>
  </si>
  <si>
    <t>物料15</t>
  </si>
  <si>
    <t>洗标</t>
  </si>
  <si>
    <t>橡根</t>
  </si>
  <si>
    <t>制表时间：</t>
  </si>
  <si>
    <t>测试人签名：宋红丽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</si>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</sst>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37" fillId="0" borderId="0" applyFont="0" applyFill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83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13" borderId="84" applyNumberFormat="0" applyFon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5" applyNumberFormat="0" applyFill="0" applyAlignment="0" applyProtection="0">
      <alignment vertical="center"/>
    </xf>
    <xf numFmtId="0" fontId="49" fillId="0" borderId="85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4" fillId="0" borderId="86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50" fillId="17" borderId="87" applyNumberFormat="0" applyAlignment="0" applyProtection="0">
      <alignment vertical="center"/>
    </xf>
    <xf numFmtId="0" fontId="51" fillId="17" borderId="83" applyNumberFormat="0" applyAlignment="0" applyProtection="0">
      <alignment vertical="center"/>
    </xf>
    <xf numFmtId="0" fontId="52" fillId="18" borderId="88" applyNumberFormat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53" fillId="0" borderId="89" applyNumberFormat="0" applyFill="0" applyAlignment="0" applyProtection="0">
      <alignment vertical="center"/>
    </xf>
    <xf numFmtId="0" fontId="54" fillId="0" borderId="90" applyNumberFormat="0" applyFill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57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37" fillId="0" borderId="0">
      <alignment vertical="center"/>
    </xf>
    <xf numFmtId="0" fontId="0" fillId="0" borderId="0"/>
  </cellStyleXfs>
  <cellXfs count="47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54" applyNumberFormat="1" applyFont="1" applyBorder="1" applyAlignment="1">
      <alignment horizontal="center"/>
    </xf>
    <xf numFmtId="0" fontId="7" fillId="0" borderId="2" xfId="54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0" fontId="13" fillId="3" borderId="0" xfId="52" applyFont="1" applyFill="1"/>
    <xf numFmtId="0" fontId="14" fillId="3" borderId="0" xfId="52" applyFont="1" applyFill="1" applyBorder="1" applyAlignment="1">
      <alignment horizontal="center"/>
    </xf>
    <xf numFmtId="0" fontId="13" fillId="3" borderId="0" xfId="52" applyFont="1" applyFill="1" applyBorder="1" applyAlignment="1">
      <alignment horizontal="center"/>
    </xf>
    <xf numFmtId="0" fontId="14" fillId="3" borderId="9" xfId="51" applyFont="1" applyFill="1" applyBorder="1" applyAlignment="1">
      <alignment horizontal="left" vertical="center"/>
    </xf>
    <xf numFmtId="0" fontId="13" fillId="3" borderId="10" xfId="51" applyFont="1" applyFill="1" applyBorder="1" applyAlignment="1">
      <alignment horizontal="center" vertical="center"/>
    </xf>
    <xf numFmtId="0" fontId="14" fillId="3" borderId="10" xfId="51" applyFont="1" applyFill="1" applyBorder="1" applyAlignment="1">
      <alignment vertical="center"/>
    </xf>
    <xf numFmtId="0" fontId="13" fillId="3" borderId="10" xfId="52" applyFont="1" applyFill="1" applyBorder="1" applyAlignment="1">
      <alignment horizontal="center"/>
    </xf>
    <xf numFmtId="0" fontId="14" fillId="3" borderId="11" xfId="52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>
      <alignment horizontal="center" vertical="center"/>
    </xf>
    <xf numFmtId="0" fontId="13" fillId="3" borderId="2" xfId="52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left"/>
    </xf>
    <xf numFmtId="0" fontId="16" fillId="0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3" fillId="3" borderId="12" xfId="52" applyFont="1" applyFill="1" applyBorder="1" applyAlignment="1">
      <alignment horizontal="center"/>
    </xf>
    <xf numFmtId="0" fontId="14" fillId="3" borderId="0" xfId="52" applyFont="1" applyFill="1"/>
    <xf numFmtId="0" fontId="0" fillId="3" borderId="0" xfId="53" applyFont="1" applyFill="1">
      <alignment vertical="center"/>
    </xf>
    <xf numFmtId="0" fontId="14" fillId="3" borderId="10" xfId="51" applyFont="1" applyFill="1" applyBorder="1" applyAlignment="1">
      <alignment horizontal="left" vertical="center"/>
    </xf>
    <xf numFmtId="0" fontId="13" fillId="3" borderId="13" xfId="51" applyFont="1" applyFill="1" applyBorder="1" applyAlignment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0" fontId="14" fillId="3" borderId="14" xfId="52" applyFont="1" applyFill="1" applyBorder="1" applyAlignment="1" applyProtection="1">
      <alignment horizontal="center" vertical="center"/>
    </xf>
    <xf numFmtId="49" fontId="14" fillId="3" borderId="2" xfId="53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49" fontId="14" fillId="3" borderId="15" xfId="53" applyNumberFormat="1" applyFont="1" applyFill="1" applyBorder="1" applyAlignment="1">
      <alignment horizontal="center" vertical="center"/>
    </xf>
    <xf numFmtId="49" fontId="13" fillId="3" borderId="2" xfId="53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/>
    </xf>
    <xf numFmtId="49" fontId="13" fillId="3" borderId="16" xfId="53" applyNumberFormat="1" applyFont="1" applyFill="1" applyBorder="1" applyAlignment="1">
      <alignment horizontal="center" vertical="center"/>
    </xf>
    <xf numFmtId="49" fontId="13" fillId="3" borderId="17" xfId="53" applyNumberFormat="1" applyFont="1" applyFill="1" applyBorder="1" applyAlignment="1">
      <alignment horizontal="center" vertical="center"/>
    </xf>
    <xf numFmtId="49" fontId="14" fillId="3" borderId="17" xfId="53" applyNumberFormat="1" applyFont="1" applyFill="1" applyBorder="1" applyAlignment="1">
      <alignment horizontal="center" vertical="center"/>
    </xf>
    <xf numFmtId="49" fontId="13" fillId="3" borderId="18" xfId="52" applyNumberFormat="1" applyFont="1" applyFill="1" applyBorder="1" applyAlignment="1">
      <alignment horizontal="center"/>
    </xf>
    <xf numFmtId="49" fontId="13" fillId="3" borderId="19" xfId="52" applyNumberFormat="1" applyFont="1" applyFill="1" applyBorder="1" applyAlignment="1">
      <alignment horizontal="center"/>
    </xf>
    <xf numFmtId="49" fontId="13" fillId="3" borderId="19" xfId="53" applyNumberFormat="1" applyFont="1" applyFill="1" applyBorder="1" applyAlignment="1">
      <alignment horizontal="center" vertical="center"/>
    </xf>
    <xf numFmtId="49" fontId="13" fillId="3" borderId="20" xfId="52" applyNumberFormat="1" applyFont="1" applyFill="1" applyBorder="1" applyAlignment="1">
      <alignment horizontal="center"/>
    </xf>
    <xf numFmtId="14" fontId="14" fillId="3" borderId="0" xfId="52" applyNumberFormat="1" applyFont="1" applyFill="1"/>
    <xf numFmtId="0" fontId="10" fillId="0" borderId="0" xfId="51" applyFill="1" applyBorder="1" applyAlignment="1">
      <alignment horizontal="left" vertical="center"/>
    </xf>
    <xf numFmtId="0" fontId="10" fillId="0" borderId="0" xfId="51" applyFont="1" applyFill="1" applyAlignment="1">
      <alignment horizontal="left" vertical="center"/>
    </xf>
    <xf numFmtId="0" fontId="10" fillId="0" borderId="0" xfId="51" applyFill="1" applyAlignment="1">
      <alignment horizontal="left" vertical="center"/>
    </xf>
    <xf numFmtId="0" fontId="17" fillId="0" borderId="21" xfId="51" applyFont="1" applyFill="1" applyBorder="1" applyAlignment="1">
      <alignment horizontal="center" vertical="top"/>
    </xf>
    <xf numFmtId="0" fontId="18" fillId="0" borderId="22" xfId="51" applyFont="1" applyFill="1" applyBorder="1" applyAlignment="1">
      <alignment horizontal="left" vertical="center"/>
    </xf>
    <xf numFmtId="0" fontId="19" fillId="0" borderId="23" xfId="51" applyFont="1" applyFill="1" applyBorder="1" applyAlignment="1">
      <alignment horizontal="center" vertical="center"/>
    </xf>
    <xf numFmtId="0" fontId="18" fillId="0" borderId="23" xfId="51" applyFont="1" applyFill="1" applyBorder="1" applyAlignment="1">
      <alignment horizontal="center" vertical="center"/>
    </xf>
    <xf numFmtId="0" fontId="20" fillId="0" borderId="23" xfId="51" applyFont="1" applyFill="1" applyBorder="1" applyAlignment="1">
      <alignment vertical="center"/>
    </xf>
    <xf numFmtId="0" fontId="18" fillId="0" borderId="23" xfId="51" applyFont="1" applyFill="1" applyBorder="1" applyAlignment="1">
      <alignment vertical="center"/>
    </xf>
    <xf numFmtId="0" fontId="20" fillId="0" borderId="23" xfId="51" applyFont="1" applyFill="1" applyBorder="1" applyAlignment="1">
      <alignment horizontal="center" vertical="center"/>
    </xf>
    <xf numFmtId="0" fontId="18" fillId="0" borderId="24" xfId="51" applyFont="1" applyFill="1" applyBorder="1" applyAlignment="1">
      <alignment vertical="center"/>
    </xf>
    <xf numFmtId="0" fontId="19" fillId="0" borderId="25" xfId="51" applyFont="1" applyFill="1" applyBorder="1" applyAlignment="1">
      <alignment horizontal="center" vertical="center"/>
    </xf>
    <xf numFmtId="0" fontId="18" fillId="0" borderId="25" xfId="51" applyFont="1" applyFill="1" applyBorder="1" applyAlignment="1">
      <alignment vertical="center"/>
    </xf>
    <xf numFmtId="58" fontId="20" fillId="0" borderId="25" xfId="51" applyNumberFormat="1" applyFont="1" applyFill="1" applyBorder="1" applyAlignment="1">
      <alignment horizontal="center" vertical="center"/>
    </xf>
    <xf numFmtId="0" fontId="20" fillId="0" borderId="25" xfId="51" applyFont="1" applyFill="1" applyBorder="1" applyAlignment="1">
      <alignment horizontal="center" vertical="center"/>
    </xf>
    <xf numFmtId="0" fontId="18" fillId="0" borderId="25" xfId="51" applyFont="1" applyFill="1" applyBorder="1" applyAlignment="1">
      <alignment horizontal="center" vertical="center"/>
    </xf>
    <xf numFmtId="0" fontId="18" fillId="0" borderId="24" xfId="51" applyFont="1" applyFill="1" applyBorder="1" applyAlignment="1">
      <alignment horizontal="left" vertical="center"/>
    </xf>
    <xf numFmtId="0" fontId="19" fillId="0" borderId="25" xfId="51" applyFont="1" applyFill="1" applyBorder="1" applyAlignment="1">
      <alignment horizontal="right" vertical="center"/>
    </xf>
    <xf numFmtId="0" fontId="18" fillId="0" borderId="25" xfId="51" applyFont="1" applyFill="1" applyBorder="1" applyAlignment="1">
      <alignment horizontal="left" vertical="center"/>
    </xf>
    <xf numFmtId="0" fontId="18" fillId="0" borderId="26" xfId="51" applyFont="1" applyFill="1" applyBorder="1" applyAlignment="1">
      <alignment vertical="center"/>
    </xf>
    <xf numFmtId="0" fontId="19" fillId="0" borderId="27" xfId="51" applyFont="1" applyFill="1" applyBorder="1" applyAlignment="1">
      <alignment horizontal="right" vertical="center"/>
    </xf>
    <xf numFmtId="0" fontId="18" fillId="0" borderId="27" xfId="51" applyFont="1" applyFill="1" applyBorder="1" applyAlignment="1">
      <alignment vertical="center"/>
    </xf>
    <xf numFmtId="0" fontId="20" fillId="0" borderId="27" xfId="51" applyFont="1" applyFill="1" applyBorder="1" applyAlignment="1">
      <alignment vertical="center"/>
    </xf>
    <xf numFmtId="0" fontId="20" fillId="0" borderId="27" xfId="51" applyFont="1" applyFill="1" applyBorder="1" applyAlignment="1">
      <alignment horizontal="left" vertical="center"/>
    </xf>
    <xf numFmtId="0" fontId="18" fillId="0" borderId="27" xfId="51" applyFont="1" applyFill="1" applyBorder="1" applyAlignment="1">
      <alignment horizontal="left" vertical="center"/>
    </xf>
    <xf numFmtId="0" fontId="18" fillId="0" borderId="0" xfId="51" applyFont="1" applyFill="1" applyBorder="1" applyAlignment="1">
      <alignment vertical="center"/>
    </xf>
    <xf numFmtId="0" fontId="20" fillId="0" borderId="0" xfId="51" applyFont="1" applyFill="1" applyBorder="1" applyAlignment="1">
      <alignment vertical="center"/>
    </xf>
    <xf numFmtId="0" fontId="20" fillId="0" borderId="0" xfId="51" applyFont="1" applyFill="1" applyAlignment="1">
      <alignment horizontal="left" vertical="center"/>
    </xf>
    <xf numFmtId="0" fontId="18" fillId="0" borderId="22" xfId="51" applyFont="1" applyFill="1" applyBorder="1" applyAlignment="1">
      <alignment vertical="center"/>
    </xf>
    <xf numFmtId="0" fontId="18" fillId="0" borderId="28" xfId="51" applyFont="1" applyFill="1" applyBorder="1" applyAlignment="1">
      <alignment horizontal="left" vertical="center"/>
    </xf>
    <xf numFmtId="0" fontId="18" fillId="0" borderId="29" xfId="51" applyFont="1" applyFill="1" applyBorder="1" applyAlignment="1">
      <alignment horizontal="left" vertical="center"/>
    </xf>
    <xf numFmtId="0" fontId="20" fillId="0" borderId="25" xfId="51" applyFont="1" applyFill="1" applyBorder="1" applyAlignment="1">
      <alignment horizontal="left" vertical="center"/>
    </xf>
    <xf numFmtId="0" fontId="20" fillId="0" borderId="25" xfId="51" applyFont="1" applyFill="1" applyBorder="1" applyAlignment="1">
      <alignment vertical="center"/>
    </xf>
    <xf numFmtId="0" fontId="20" fillId="0" borderId="30" xfId="51" applyFont="1" applyFill="1" applyBorder="1" applyAlignment="1">
      <alignment horizontal="center" vertical="center"/>
    </xf>
    <xf numFmtId="0" fontId="20" fillId="0" borderId="31" xfId="51" applyFont="1" applyFill="1" applyBorder="1" applyAlignment="1">
      <alignment horizontal="center" vertical="center"/>
    </xf>
    <xf numFmtId="0" fontId="21" fillId="0" borderId="32" xfId="51" applyFont="1" applyFill="1" applyBorder="1" applyAlignment="1">
      <alignment horizontal="left" vertical="center"/>
    </xf>
    <xf numFmtId="0" fontId="21" fillId="0" borderId="31" xfId="51" applyFont="1" applyFill="1" applyBorder="1" applyAlignment="1">
      <alignment horizontal="left" vertical="center"/>
    </xf>
    <xf numFmtId="0" fontId="20" fillId="0" borderId="0" xfId="51" applyFont="1" applyFill="1" applyBorder="1" applyAlignment="1">
      <alignment horizontal="left" vertical="center"/>
    </xf>
    <xf numFmtId="0" fontId="18" fillId="0" borderId="23" xfId="51" applyFont="1" applyFill="1" applyBorder="1" applyAlignment="1">
      <alignment horizontal="left" vertical="center"/>
    </xf>
    <xf numFmtId="0" fontId="20" fillId="0" borderId="24" xfId="51" applyFont="1" applyFill="1" applyBorder="1" applyAlignment="1">
      <alignment horizontal="left" vertical="center"/>
    </xf>
    <xf numFmtId="0" fontId="20" fillId="0" borderId="32" xfId="51" applyFont="1" applyFill="1" applyBorder="1" applyAlignment="1">
      <alignment horizontal="left" vertical="center"/>
    </xf>
    <xf numFmtId="0" fontId="20" fillId="0" borderId="31" xfId="51" applyFont="1" applyFill="1" applyBorder="1" applyAlignment="1">
      <alignment horizontal="left" vertical="center"/>
    </xf>
    <xf numFmtId="0" fontId="20" fillId="0" borderId="24" xfId="51" applyFont="1" applyFill="1" applyBorder="1" applyAlignment="1">
      <alignment horizontal="left" vertical="center" wrapText="1"/>
    </xf>
    <xf numFmtId="0" fontId="20" fillId="0" borderId="25" xfId="51" applyFont="1" applyFill="1" applyBorder="1" applyAlignment="1">
      <alignment horizontal="left" vertical="center" wrapText="1"/>
    </xf>
    <xf numFmtId="0" fontId="18" fillId="0" borderId="26" xfId="51" applyFont="1" applyFill="1" applyBorder="1" applyAlignment="1">
      <alignment horizontal="left" vertical="center"/>
    </xf>
    <xf numFmtId="0" fontId="10" fillId="0" borderId="27" xfId="51" applyFill="1" applyBorder="1" applyAlignment="1">
      <alignment horizontal="center" vertical="center"/>
    </xf>
    <xf numFmtId="0" fontId="18" fillId="0" borderId="33" xfId="51" applyFont="1" applyFill="1" applyBorder="1" applyAlignment="1">
      <alignment horizontal="center" vertical="center"/>
    </xf>
    <xf numFmtId="0" fontId="18" fillId="0" borderId="34" xfId="51" applyFont="1" applyFill="1" applyBorder="1" applyAlignment="1">
      <alignment horizontal="left" vertical="center"/>
    </xf>
    <xf numFmtId="0" fontId="10" fillId="0" borderId="32" xfId="51" applyFont="1" applyFill="1" applyBorder="1" applyAlignment="1">
      <alignment horizontal="left" vertical="center"/>
    </xf>
    <xf numFmtId="0" fontId="10" fillId="0" borderId="31" xfId="51" applyFont="1" applyFill="1" applyBorder="1" applyAlignment="1">
      <alignment horizontal="left" vertical="center"/>
    </xf>
    <xf numFmtId="0" fontId="22" fillId="0" borderId="32" xfId="51" applyFont="1" applyFill="1" applyBorder="1" applyAlignment="1">
      <alignment horizontal="left" vertical="center"/>
    </xf>
    <xf numFmtId="0" fontId="20" fillId="0" borderId="35" xfId="51" applyFont="1" applyFill="1" applyBorder="1" applyAlignment="1">
      <alignment horizontal="left" vertical="center"/>
    </xf>
    <xf numFmtId="0" fontId="20" fillId="0" borderId="36" xfId="51" applyFont="1" applyFill="1" applyBorder="1" applyAlignment="1">
      <alignment horizontal="left" vertical="center"/>
    </xf>
    <xf numFmtId="0" fontId="21" fillId="0" borderId="22" xfId="51" applyFont="1" applyFill="1" applyBorder="1" applyAlignment="1">
      <alignment horizontal="left" vertical="center"/>
    </xf>
    <xf numFmtId="0" fontId="21" fillId="0" borderId="23" xfId="51" applyFont="1" applyFill="1" applyBorder="1" applyAlignment="1">
      <alignment horizontal="left" vertical="center"/>
    </xf>
    <xf numFmtId="0" fontId="18" fillId="0" borderId="30" xfId="51" applyFont="1" applyFill="1" applyBorder="1" applyAlignment="1">
      <alignment horizontal="left" vertical="center"/>
    </xf>
    <xf numFmtId="0" fontId="18" fillId="0" borderId="37" xfId="51" applyFont="1" applyFill="1" applyBorder="1" applyAlignment="1">
      <alignment horizontal="left" vertical="center"/>
    </xf>
    <xf numFmtId="0" fontId="20" fillId="0" borderId="27" xfId="51" applyFont="1" applyFill="1" applyBorder="1" applyAlignment="1">
      <alignment horizontal="center" vertical="center"/>
    </xf>
    <xf numFmtId="58" fontId="20" fillId="0" borderId="27" xfId="51" applyNumberFormat="1" applyFont="1" applyFill="1" applyBorder="1" applyAlignment="1">
      <alignment vertical="center"/>
    </xf>
    <xf numFmtId="0" fontId="18" fillId="0" borderId="27" xfId="51" applyFont="1" applyFill="1" applyBorder="1" applyAlignment="1">
      <alignment horizontal="center" vertical="center"/>
    </xf>
    <xf numFmtId="0" fontId="20" fillId="0" borderId="38" xfId="51" applyFont="1" applyFill="1" applyBorder="1" applyAlignment="1">
      <alignment horizontal="center" vertical="center"/>
    </xf>
    <xf numFmtId="0" fontId="18" fillId="0" borderId="39" xfId="51" applyFont="1" applyFill="1" applyBorder="1" applyAlignment="1">
      <alignment horizontal="center" vertical="center"/>
    </xf>
    <xf numFmtId="0" fontId="20" fillId="0" borderId="39" xfId="51" applyFont="1" applyFill="1" applyBorder="1" applyAlignment="1">
      <alignment horizontal="left" vertical="center"/>
    </xf>
    <xf numFmtId="0" fontId="20" fillId="0" borderId="40" xfId="51" applyFont="1" applyFill="1" applyBorder="1" applyAlignment="1">
      <alignment horizontal="left" vertical="center"/>
    </xf>
    <xf numFmtId="0" fontId="18" fillId="0" borderId="41" xfId="51" applyFont="1" applyFill="1" applyBorder="1" applyAlignment="1">
      <alignment horizontal="left" vertical="center"/>
    </xf>
    <xf numFmtId="0" fontId="20" fillId="0" borderId="42" xfId="51" applyFont="1" applyFill="1" applyBorder="1" applyAlignment="1">
      <alignment horizontal="center" vertical="center"/>
    </xf>
    <xf numFmtId="0" fontId="21" fillId="0" borderId="42" xfId="51" applyFont="1" applyFill="1" applyBorder="1" applyAlignment="1">
      <alignment horizontal="left" vertical="center"/>
    </xf>
    <xf numFmtId="0" fontId="18" fillId="0" borderId="38" xfId="51" applyFont="1" applyFill="1" applyBorder="1" applyAlignment="1">
      <alignment horizontal="left" vertical="center"/>
    </xf>
    <xf numFmtId="0" fontId="18" fillId="0" borderId="39" xfId="51" applyFont="1" applyFill="1" applyBorder="1" applyAlignment="1">
      <alignment horizontal="left" vertical="center"/>
    </xf>
    <xf numFmtId="0" fontId="20" fillId="0" borderId="42" xfId="51" applyFont="1" applyFill="1" applyBorder="1" applyAlignment="1">
      <alignment horizontal="left" vertical="center"/>
    </xf>
    <xf numFmtId="0" fontId="20" fillId="0" borderId="39" xfId="51" applyFont="1" applyFill="1" applyBorder="1" applyAlignment="1">
      <alignment horizontal="left" vertical="center" wrapText="1"/>
    </xf>
    <xf numFmtId="0" fontId="10" fillId="0" borderId="40" xfId="51" applyFill="1" applyBorder="1" applyAlignment="1">
      <alignment horizontal="center" vertical="center"/>
    </xf>
    <xf numFmtId="0" fontId="10" fillId="0" borderId="42" xfId="51" applyFont="1" applyFill="1" applyBorder="1" applyAlignment="1">
      <alignment horizontal="left" vertical="center"/>
    </xf>
    <xf numFmtId="0" fontId="20" fillId="0" borderId="43" xfId="51" applyFont="1" applyFill="1" applyBorder="1" applyAlignment="1">
      <alignment horizontal="left" vertical="center"/>
    </xf>
    <xf numFmtId="0" fontId="21" fillId="0" borderId="38" xfId="51" applyFont="1" applyFill="1" applyBorder="1" applyAlignment="1">
      <alignment horizontal="left" vertical="center"/>
    </xf>
    <xf numFmtId="0" fontId="20" fillId="0" borderId="40" xfId="5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21" fillId="3" borderId="2" xfId="0" applyNumberFormat="1" applyFont="1" applyFill="1" applyBorder="1" applyAlignment="1">
      <alignment horizontal="center"/>
    </xf>
    <xf numFmtId="176" fontId="19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23" fillId="3" borderId="2" xfId="0" applyFont="1" applyFill="1" applyBorder="1" applyAlignment="1">
      <alignment horizontal="left"/>
    </xf>
    <xf numFmtId="176" fontId="19" fillId="3" borderId="2" xfId="11" applyNumberFormat="1" applyFont="1" applyFill="1" applyBorder="1" applyAlignment="1">
      <alignment horizontal="center"/>
    </xf>
    <xf numFmtId="176" fontId="23" fillId="3" borderId="2" xfId="0" applyNumberFormat="1" applyFont="1" applyFill="1" applyBorder="1" applyAlignment="1">
      <alignment horizontal="center"/>
    </xf>
    <xf numFmtId="0" fontId="19" fillId="3" borderId="2" xfId="11" applyFont="1" applyFill="1" applyBorder="1" applyAlignment="1">
      <alignment horizontal="center"/>
    </xf>
    <xf numFmtId="0" fontId="13" fillId="3" borderId="44" xfId="52" applyFont="1" applyFill="1" applyBorder="1" applyAlignment="1"/>
    <xf numFmtId="49" fontId="13" fillId="3" borderId="25" xfId="53" applyNumberFormat="1" applyFont="1" applyFill="1" applyBorder="1" applyAlignment="1">
      <alignment horizontal="center" vertical="center"/>
    </xf>
    <xf numFmtId="49" fontId="13" fillId="3" borderId="25" xfId="53" applyNumberFormat="1" applyFont="1" applyFill="1" applyBorder="1" applyAlignment="1">
      <alignment horizontal="right" vertical="center"/>
    </xf>
    <xf numFmtId="49" fontId="13" fillId="3" borderId="45" xfId="53" applyNumberFormat="1" applyFont="1" applyFill="1" applyBorder="1" applyAlignment="1">
      <alignment horizontal="center" vertical="center"/>
    </xf>
    <xf numFmtId="0" fontId="13" fillId="3" borderId="46" xfId="52" applyFont="1" applyFill="1" applyBorder="1" applyAlignment="1"/>
    <xf numFmtId="49" fontId="13" fillId="3" borderId="47" xfId="52" applyNumberFormat="1" applyFont="1" applyFill="1" applyBorder="1" applyAlignment="1">
      <alignment horizontal="center"/>
    </xf>
    <xf numFmtId="49" fontId="13" fillId="3" borderId="47" xfId="52" applyNumberFormat="1" applyFont="1" applyFill="1" applyBorder="1" applyAlignment="1">
      <alignment horizontal="right"/>
    </xf>
    <xf numFmtId="49" fontId="13" fillId="3" borderId="47" xfId="52" applyNumberFormat="1" applyFont="1" applyFill="1" applyBorder="1" applyAlignment="1">
      <alignment horizontal="right" vertical="center"/>
    </xf>
    <xf numFmtId="49" fontId="13" fillId="3" borderId="48" xfId="52" applyNumberFormat="1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 vertical="center"/>
    </xf>
    <xf numFmtId="0" fontId="14" fillId="3" borderId="49" xfId="53" applyFont="1" applyFill="1" applyBorder="1" applyAlignment="1">
      <alignment horizontal="center" vertical="center"/>
    </xf>
    <xf numFmtId="0" fontId="13" fillId="3" borderId="2" xfId="52" applyFont="1" applyFill="1" applyBorder="1" applyAlignment="1" applyProtection="1">
      <alignment horizontal="center" vertical="center"/>
    </xf>
    <xf numFmtId="0" fontId="13" fillId="3" borderId="7" xfId="52" applyFont="1" applyFill="1" applyBorder="1" applyAlignment="1" applyProtection="1">
      <alignment horizontal="center" vertical="center"/>
    </xf>
    <xf numFmtId="0" fontId="10" fillId="0" borderId="0" xfId="51" applyFont="1" applyAlignment="1">
      <alignment horizontal="left" vertical="center"/>
    </xf>
    <xf numFmtId="0" fontId="24" fillId="0" borderId="21" xfId="51" applyFont="1" applyBorder="1" applyAlignment="1">
      <alignment horizontal="center" vertical="top"/>
    </xf>
    <xf numFmtId="0" fontId="22" fillId="0" borderId="50" xfId="51" applyFont="1" applyBorder="1" applyAlignment="1">
      <alignment horizontal="left" vertical="center"/>
    </xf>
    <xf numFmtId="0" fontId="19" fillId="0" borderId="51" xfId="51" applyFont="1" applyBorder="1" applyAlignment="1">
      <alignment horizontal="center" vertical="center"/>
    </xf>
    <xf numFmtId="0" fontId="22" fillId="0" borderId="51" xfId="51" applyFont="1" applyBorder="1" applyAlignment="1">
      <alignment horizontal="center" vertical="center"/>
    </xf>
    <xf numFmtId="0" fontId="21" fillId="0" borderId="51" xfId="51" applyFont="1" applyBorder="1" applyAlignment="1">
      <alignment horizontal="left" vertical="center"/>
    </xf>
    <xf numFmtId="0" fontId="21" fillId="0" borderId="22" xfId="51" applyFont="1" applyBorder="1" applyAlignment="1">
      <alignment horizontal="center" vertical="center"/>
    </xf>
    <xf numFmtId="0" fontId="21" fillId="0" borderId="23" xfId="51" applyFont="1" applyBorder="1" applyAlignment="1">
      <alignment horizontal="center" vertical="center"/>
    </xf>
    <xf numFmtId="0" fontId="21" fillId="0" borderId="38" xfId="51" applyFont="1" applyBorder="1" applyAlignment="1">
      <alignment horizontal="center" vertical="center"/>
    </xf>
    <xf numFmtId="0" fontId="22" fillId="0" borderId="22" xfId="51" applyFont="1" applyBorder="1" applyAlignment="1">
      <alignment horizontal="center" vertical="center"/>
    </xf>
    <xf numFmtId="0" fontId="22" fillId="0" borderId="23" xfId="51" applyFont="1" applyBorder="1" applyAlignment="1">
      <alignment horizontal="center" vertical="center"/>
    </xf>
    <xf numFmtId="0" fontId="22" fillId="0" borderId="38" xfId="51" applyFont="1" applyBorder="1" applyAlignment="1">
      <alignment horizontal="center" vertical="center"/>
    </xf>
    <xf numFmtId="0" fontId="21" fillId="0" borderId="24" xfId="51" applyFont="1" applyBorder="1" applyAlignment="1">
      <alignment horizontal="left" vertical="center"/>
    </xf>
    <xf numFmtId="0" fontId="19" fillId="0" borderId="25" xfId="51" applyFont="1" applyBorder="1" applyAlignment="1">
      <alignment horizontal="center" vertical="center"/>
    </xf>
    <xf numFmtId="0" fontId="19" fillId="0" borderId="39" xfId="51" applyFont="1" applyBorder="1" applyAlignment="1">
      <alignment horizontal="center" vertical="center"/>
    </xf>
    <xf numFmtId="0" fontId="21" fillId="0" borderId="25" xfId="51" applyFont="1" applyBorder="1" applyAlignment="1">
      <alignment horizontal="left" vertical="center"/>
    </xf>
    <xf numFmtId="14" fontId="19" fillId="0" borderId="25" xfId="51" applyNumberFormat="1" applyFont="1" applyBorder="1" applyAlignment="1">
      <alignment horizontal="center" vertical="center"/>
    </xf>
    <xf numFmtId="14" fontId="19" fillId="0" borderId="39" xfId="51" applyNumberFormat="1" applyFont="1" applyBorder="1" applyAlignment="1">
      <alignment horizontal="center" vertical="center"/>
    </xf>
    <xf numFmtId="0" fontId="21" fillId="0" borderId="24" xfId="51" applyFont="1" applyBorder="1" applyAlignment="1">
      <alignment vertical="center"/>
    </xf>
    <xf numFmtId="0" fontId="20" fillId="0" borderId="25" xfId="51" applyFont="1" applyBorder="1" applyAlignment="1">
      <alignment horizontal="center" vertical="center"/>
    </xf>
    <xf numFmtId="0" fontId="20" fillId="0" borderId="39" xfId="51" applyFont="1" applyBorder="1" applyAlignment="1">
      <alignment horizontal="center" vertical="center"/>
    </xf>
    <xf numFmtId="0" fontId="19" fillId="0" borderId="25" xfId="51" applyFont="1" applyBorder="1" applyAlignment="1">
      <alignment vertical="center"/>
    </xf>
    <xf numFmtId="0" fontId="19" fillId="0" borderId="39" xfId="51" applyFont="1" applyBorder="1" applyAlignment="1">
      <alignment vertical="center"/>
    </xf>
    <xf numFmtId="0" fontId="21" fillId="0" borderId="24" xfId="51" applyFont="1" applyBorder="1" applyAlignment="1">
      <alignment horizontal="center" vertical="center"/>
    </xf>
    <xf numFmtId="0" fontId="19" fillId="0" borderId="24" xfId="51" applyFont="1" applyBorder="1" applyAlignment="1">
      <alignment horizontal="left" vertical="center"/>
    </xf>
    <xf numFmtId="0" fontId="25" fillId="0" borderId="26" xfId="51" applyFont="1" applyBorder="1" applyAlignment="1">
      <alignment vertical="center"/>
    </xf>
    <xf numFmtId="0" fontId="19" fillId="0" borderId="27" xfId="51" applyFont="1" applyBorder="1" applyAlignment="1">
      <alignment horizontal="center" vertical="center"/>
    </xf>
    <xf numFmtId="0" fontId="19" fillId="0" borderId="40" xfId="51" applyFont="1" applyBorder="1" applyAlignment="1">
      <alignment horizontal="center" vertical="center"/>
    </xf>
    <xf numFmtId="0" fontId="21" fillId="0" borderId="26" xfId="51" applyFont="1" applyBorder="1" applyAlignment="1">
      <alignment horizontal="left" vertical="center"/>
    </xf>
    <xf numFmtId="0" fontId="21" fillId="0" borderId="27" xfId="51" applyFont="1" applyBorder="1" applyAlignment="1">
      <alignment horizontal="left" vertical="center"/>
    </xf>
    <xf numFmtId="14" fontId="19" fillId="0" borderId="27" xfId="51" applyNumberFormat="1" applyFont="1" applyBorder="1" applyAlignment="1">
      <alignment horizontal="center" vertical="center"/>
    </xf>
    <xf numFmtId="14" fontId="19" fillId="0" borderId="40" xfId="51" applyNumberFormat="1" applyFont="1" applyBorder="1" applyAlignment="1">
      <alignment horizontal="center" vertical="center"/>
    </xf>
    <xf numFmtId="0" fontId="22" fillId="0" borderId="0" xfId="51" applyFont="1" applyBorder="1" applyAlignment="1">
      <alignment horizontal="left" vertical="center"/>
    </xf>
    <xf numFmtId="0" fontId="21" fillId="0" borderId="22" xfId="51" applyFont="1" applyBorder="1" applyAlignment="1">
      <alignment vertical="center"/>
    </xf>
    <xf numFmtId="0" fontId="10" fillId="0" borderId="23" xfId="51" applyFont="1" applyBorder="1" applyAlignment="1">
      <alignment horizontal="left" vertical="center"/>
    </xf>
    <xf numFmtId="0" fontId="19" fillId="0" borderId="23" xfId="51" applyFont="1" applyBorder="1" applyAlignment="1">
      <alignment horizontal="left" vertical="center"/>
    </xf>
    <xf numFmtId="0" fontId="10" fillId="0" borderId="23" xfId="51" applyFont="1" applyBorder="1" applyAlignment="1">
      <alignment vertical="center"/>
    </xf>
    <xf numFmtId="0" fontId="21" fillId="0" borderId="23" xfId="51" applyFont="1" applyBorder="1" applyAlignment="1">
      <alignment vertical="center"/>
    </xf>
    <xf numFmtId="0" fontId="10" fillId="0" borderId="25" xfId="51" applyFont="1" applyBorder="1" applyAlignment="1">
      <alignment horizontal="left" vertical="center"/>
    </xf>
    <xf numFmtId="0" fontId="19" fillId="0" borderId="25" xfId="51" applyFont="1" applyBorder="1" applyAlignment="1">
      <alignment horizontal="left" vertical="center"/>
    </xf>
    <xf numFmtId="0" fontId="10" fillId="0" borderId="25" xfId="51" applyFont="1" applyBorder="1" applyAlignment="1">
      <alignment vertical="center"/>
    </xf>
    <xf numFmtId="0" fontId="21" fillId="0" borderId="25" xfId="51" applyFont="1" applyBorder="1" applyAlignment="1">
      <alignment vertical="center"/>
    </xf>
    <xf numFmtId="0" fontId="21" fillId="0" borderId="0" xfId="51" applyFont="1" applyBorder="1" applyAlignment="1">
      <alignment horizontal="left" vertical="center"/>
    </xf>
    <xf numFmtId="0" fontId="20" fillId="0" borderId="22" xfId="51" applyFont="1" applyBorder="1" applyAlignment="1">
      <alignment horizontal="left" vertical="center"/>
    </xf>
    <xf numFmtId="0" fontId="20" fillId="0" borderId="23" xfId="51" applyFont="1" applyBorder="1" applyAlignment="1">
      <alignment horizontal="left" vertical="center"/>
    </xf>
    <xf numFmtId="0" fontId="20" fillId="0" borderId="32" xfId="51" applyFont="1" applyBorder="1" applyAlignment="1">
      <alignment horizontal="left" vertical="center"/>
    </xf>
    <xf numFmtId="0" fontId="20" fillId="0" borderId="31" xfId="51" applyFont="1" applyBorder="1" applyAlignment="1">
      <alignment horizontal="left" vertical="center"/>
    </xf>
    <xf numFmtId="0" fontId="20" fillId="0" borderId="37" xfId="51" applyFont="1" applyBorder="1" applyAlignment="1">
      <alignment horizontal="left" vertical="center"/>
    </xf>
    <xf numFmtId="0" fontId="20" fillId="0" borderId="30" xfId="51" applyFont="1" applyBorder="1" applyAlignment="1">
      <alignment horizontal="left" vertical="center"/>
    </xf>
    <xf numFmtId="0" fontId="19" fillId="0" borderId="26" xfId="51" applyFont="1" applyBorder="1" applyAlignment="1">
      <alignment horizontal="left" vertical="center"/>
    </xf>
    <xf numFmtId="0" fontId="19" fillId="0" borderId="27" xfId="5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24" xfId="51" applyFont="1" applyFill="1" applyBorder="1" applyAlignment="1">
      <alignment horizontal="left" vertical="center"/>
    </xf>
    <xf numFmtId="0" fontId="19" fillId="0" borderId="25" xfId="51" applyFont="1" applyFill="1" applyBorder="1" applyAlignment="1">
      <alignment horizontal="left" vertical="center"/>
    </xf>
    <xf numFmtId="0" fontId="21" fillId="0" borderId="26" xfId="51" applyFont="1" applyBorder="1" applyAlignment="1">
      <alignment horizontal="center" vertical="center"/>
    </xf>
    <xf numFmtId="0" fontId="21" fillId="0" borderId="27" xfId="51" applyFont="1" applyBorder="1" applyAlignment="1">
      <alignment horizontal="center" vertical="center"/>
    </xf>
    <xf numFmtId="0" fontId="21" fillId="0" borderId="25" xfId="51" applyFont="1" applyBorder="1" applyAlignment="1">
      <alignment horizontal="center" vertical="center"/>
    </xf>
    <xf numFmtId="0" fontId="18" fillId="0" borderId="25" xfId="51" applyFont="1" applyBorder="1" applyAlignment="1">
      <alignment horizontal="left" vertical="center"/>
    </xf>
    <xf numFmtId="0" fontId="21" fillId="0" borderId="35" xfId="51" applyFont="1" applyFill="1" applyBorder="1" applyAlignment="1">
      <alignment horizontal="left" vertical="center"/>
    </xf>
    <xf numFmtId="0" fontId="21" fillId="0" borderId="36" xfId="51" applyFont="1" applyFill="1" applyBorder="1" applyAlignment="1">
      <alignment horizontal="left" vertical="center"/>
    </xf>
    <xf numFmtId="0" fontId="22" fillId="0" borderId="0" xfId="51" applyFont="1" applyFill="1" applyBorder="1" applyAlignment="1">
      <alignment horizontal="left" vertical="center"/>
    </xf>
    <xf numFmtId="0" fontId="19" fillId="0" borderId="34" xfId="51" applyFont="1" applyFill="1" applyBorder="1" applyAlignment="1">
      <alignment horizontal="left" vertical="center"/>
    </xf>
    <xf numFmtId="0" fontId="19" fillId="0" borderId="29" xfId="51" applyFont="1" applyFill="1" applyBorder="1" applyAlignment="1">
      <alignment horizontal="left" vertical="center"/>
    </xf>
    <xf numFmtId="0" fontId="19" fillId="0" borderId="32" xfId="51" applyFont="1" applyFill="1" applyBorder="1" applyAlignment="1">
      <alignment horizontal="left" vertical="center"/>
    </xf>
    <xf numFmtId="0" fontId="19" fillId="0" borderId="31" xfId="51" applyFont="1" applyFill="1" applyBorder="1" applyAlignment="1">
      <alignment horizontal="left" vertical="center"/>
    </xf>
    <xf numFmtId="0" fontId="21" fillId="0" borderId="32" xfId="51" applyFont="1" applyBorder="1" applyAlignment="1">
      <alignment horizontal="left" vertical="center"/>
    </xf>
    <xf numFmtId="0" fontId="21" fillId="0" borderId="31" xfId="51" applyFont="1" applyBorder="1" applyAlignment="1">
      <alignment horizontal="left" vertical="center"/>
    </xf>
    <xf numFmtId="0" fontId="22" fillId="0" borderId="52" xfId="51" applyFont="1" applyBorder="1" applyAlignment="1">
      <alignment vertical="center"/>
    </xf>
    <xf numFmtId="0" fontId="19" fillId="0" borderId="53" xfId="51" applyFont="1" applyBorder="1" applyAlignment="1">
      <alignment horizontal="center" vertical="center"/>
    </xf>
    <xf numFmtId="0" fontId="22" fillId="0" borderId="53" xfId="51" applyFont="1" applyBorder="1" applyAlignment="1">
      <alignment vertical="center"/>
    </xf>
    <xf numFmtId="0" fontId="19" fillId="0" borderId="53" xfId="51" applyFont="1" applyBorder="1" applyAlignment="1">
      <alignment vertical="center"/>
    </xf>
    <xf numFmtId="58" fontId="10" fillId="0" borderId="53" xfId="51" applyNumberFormat="1" applyFont="1" applyBorder="1" applyAlignment="1">
      <alignment vertical="center"/>
    </xf>
    <xf numFmtId="0" fontId="22" fillId="0" borderId="53" xfId="51" applyFont="1" applyBorder="1" applyAlignment="1">
      <alignment horizontal="center" vertical="center"/>
    </xf>
    <xf numFmtId="0" fontId="22" fillId="0" borderId="54" xfId="51" applyFont="1" applyFill="1" applyBorder="1" applyAlignment="1">
      <alignment horizontal="left" vertical="center"/>
    </xf>
    <xf numFmtId="0" fontId="22" fillId="0" borderId="53" xfId="51" applyFont="1" applyFill="1" applyBorder="1" applyAlignment="1">
      <alignment horizontal="left" vertical="center"/>
    </xf>
    <xf numFmtId="0" fontId="22" fillId="0" borderId="55" xfId="51" applyFont="1" applyFill="1" applyBorder="1" applyAlignment="1">
      <alignment horizontal="center" vertical="center"/>
    </xf>
    <xf numFmtId="0" fontId="22" fillId="0" borderId="56" xfId="51" applyFont="1" applyFill="1" applyBorder="1" applyAlignment="1">
      <alignment horizontal="center" vertical="center"/>
    </xf>
    <xf numFmtId="0" fontId="22" fillId="0" borderId="26" xfId="51" applyFont="1" applyFill="1" applyBorder="1" applyAlignment="1">
      <alignment horizontal="center" vertical="center"/>
    </xf>
    <xf numFmtId="0" fontId="22" fillId="0" borderId="27" xfId="51" applyFont="1" applyFill="1" applyBorder="1" applyAlignment="1">
      <alignment horizontal="center" vertical="center"/>
    </xf>
    <xf numFmtId="0" fontId="10" fillId="0" borderId="51" xfId="51" applyFont="1" applyBorder="1" applyAlignment="1">
      <alignment horizontal="center" vertical="center"/>
    </xf>
    <xf numFmtId="0" fontId="10" fillId="0" borderId="57" xfId="51" applyFont="1" applyBorder="1" applyAlignment="1">
      <alignment horizontal="center" vertical="center"/>
    </xf>
    <xf numFmtId="0" fontId="19" fillId="0" borderId="39" xfId="51" applyFont="1" applyBorder="1" applyAlignment="1">
      <alignment horizontal="left" vertical="center"/>
    </xf>
    <xf numFmtId="0" fontId="21" fillId="0" borderId="39" xfId="51" applyFont="1" applyBorder="1" applyAlignment="1">
      <alignment horizontal="center" vertical="center"/>
    </xf>
    <xf numFmtId="0" fontId="21" fillId="0" borderId="40" xfId="51" applyFont="1" applyBorder="1" applyAlignment="1">
      <alignment horizontal="left" vertical="center"/>
    </xf>
    <xf numFmtId="0" fontId="19" fillId="0" borderId="38" xfId="51" applyFont="1" applyBorder="1" applyAlignment="1">
      <alignment horizontal="left" vertical="center"/>
    </xf>
    <xf numFmtId="0" fontId="18" fillId="0" borderId="23" xfId="51" applyFont="1" applyBorder="1" applyAlignment="1">
      <alignment horizontal="left" vertical="center"/>
    </xf>
    <xf numFmtId="0" fontId="18" fillId="0" borderId="38" xfId="51" applyFont="1" applyBorder="1" applyAlignment="1">
      <alignment horizontal="left" vertical="center"/>
    </xf>
    <xf numFmtId="0" fontId="18" fillId="0" borderId="30" xfId="51" applyFont="1" applyBorder="1" applyAlignment="1">
      <alignment horizontal="left" vertical="center"/>
    </xf>
    <xf numFmtId="0" fontId="18" fillId="0" borderId="31" xfId="51" applyFont="1" applyBorder="1" applyAlignment="1">
      <alignment horizontal="left" vertical="center"/>
    </xf>
    <xf numFmtId="0" fontId="18" fillId="0" borderId="42" xfId="51" applyFont="1" applyBorder="1" applyAlignment="1">
      <alignment horizontal="left" vertical="center"/>
    </xf>
    <xf numFmtId="0" fontId="19" fillId="0" borderId="40" xfId="51" applyFont="1" applyBorder="1" applyAlignment="1">
      <alignment horizontal="left" vertical="center"/>
    </xf>
    <xf numFmtId="0" fontId="19" fillId="0" borderId="39" xfId="51" applyFont="1" applyFill="1" applyBorder="1" applyAlignment="1">
      <alignment horizontal="left" vertical="center"/>
    </xf>
    <xf numFmtId="0" fontId="21" fillId="0" borderId="40" xfId="51" applyFont="1" applyBorder="1" applyAlignment="1">
      <alignment horizontal="center" vertical="center"/>
    </xf>
    <xf numFmtId="0" fontId="18" fillId="0" borderId="39" xfId="51" applyFont="1" applyBorder="1" applyAlignment="1">
      <alignment horizontal="left" vertical="center"/>
    </xf>
    <xf numFmtId="0" fontId="21" fillId="0" borderId="43" xfId="51" applyFont="1" applyFill="1" applyBorder="1" applyAlignment="1">
      <alignment horizontal="left" vertical="center"/>
    </xf>
    <xf numFmtId="0" fontId="19" fillId="0" borderId="41" xfId="51" applyFont="1" applyFill="1" applyBorder="1" applyAlignment="1">
      <alignment horizontal="left" vertical="center"/>
    </xf>
    <xf numFmtId="0" fontId="19" fillId="0" borderId="42" xfId="51" applyFont="1" applyFill="1" applyBorder="1" applyAlignment="1">
      <alignment horizontal="left" vertical="center"/>
    </xf>
    <xf numFmtId="0" fontId="21" fillId="0" borderId="42" xfId="51" applyFont="1" applyBorder="1" applyAlignment="1">
      <alignment horizontal="left" vertical="center"/>
    </xf>
    <xf numFmtId="0" fontId="19" fillId="0" borderId="58" xfId="51" applyFont="1" applyBorder="1" applyAlignment="1">
      <alignment horizontal="center" vertical="center"/>
    </xf>
    <xf numFmtId="0" fontId="22" fillId="0" borderId="59" xfId="51" applyFont="1" applyFill="1" applyBorder="1" applyAlignment="1">
      <alignment horizontal="left" vertical="center"/>
    </xf>
    <xf numFmtId="0" fontId="22" fillId="0" borderId="60" xfId="51" applyFont="1" applyFill="1" applyBorder="1" applyAlignment="1">
      <alignment horizontal="center" vertical="center"/>
    </xf>
    <xf numFmtId="0" fontId="22" fillId="0" borderId="40" xfId="51" applyFont="1" applyFill="1" applyBorder="1" applyAlignment="1">
      <alignment horizontal="center" vertical="center"/>
    </xf>
    <xf numFmtId="0" fontId="10" fillId="0" borderId="53" xfId="51" applyFont="1" applyBorder="1" applyAlignment="1">
      <alignment horizontal="center" vertical="center"/>
    </xf>
    <xf numFmtId="0" fontId="10" fillId="0" borderId="58" xfId="51" applyFont="1" applyBorder="1" applyAlignment="1">
      <alignment horizontal="center" vertical="center"/>
    </xf>
    <xf numFmtId="49" fontId="13" fillId="3" borderId="0" xfId="52" applyNumberFormat="1" applyFont="1" applyFill="1"/>
    <xf numFmtId="0" fontId="26" fillId="3" borderId="0" xfId="52" applyFont="1" applyFill="1" applyBorder="1" applyAlignment="1">
      <alignment horizontal="center"/>
    </xf>
    <xf numFmtId="0" fontId="27" fillId="3" borderId="0" xfId="52" applyFont="1" applyFill="1" applyBorder="1" applyAlignment="1">
      <alignment horizontal="center"/>
    </xf>
    <xf numFmtId="0" fontId="14" fillId="3" borderId="61" xfId="52" applyFont="1" applyFill="1" applyBorder="1" applyAlignment="1" applyProtection="1">
      <alignment horizontal="center" vertical="center"/>
    </xf>
    <xf numFmtId="0" fontId="14" fillId="3" borderId="5" xfId="52" applyFont="1" applyFill="1" applyBorder="1" applyAlignment="1">
      <alignment horizontal="center" vertical="center"/>
    </xf>
    <xf numFmtId="0" fontId="14" fillId="3" borderId="6" xfId="52" applyFont="1" applyFill="1" applyBorder="1" applyAlignment="1">
      <alignment horizontal="center" vertical="center"/>
    </xf>
    <xf numFmtId="0" fontId="14" fillId="3" borderId="7" xfId="52" applyFont="1" applyFill="1" applyBorder="1" applyAlignment="1">
      <alignment horizontal="center" vertical="center"/>
    </xf>
    <xf numFmtId="0" fontId="14" fillId="3" borderId="62" xfId="52" applyFont="1" applyFill="1" applyBorder="1" applyAlignment="1" applyProtection="1">
      <alignment horizontal="center" vertical="center"/>
    </xf>
    <xf numFmtId="176" fontId="19" fillId="0" borderId="2" xfId="0" applyNumberFormat="1" applyFont="1" applyFill="1" applyBorder="1" applyAlignment="1">
      <alignment horizontal="center" vertical="center"/>
    </xf>
    <xf numFmtId="176" fontId="22" fillId="0" borderId="2" xfId="0" applyNumberFormat="1" applyFont="1" applyFill="1" applyBorder="1" applyAlignment="1">
      <alignment horizontal="center" vertical="center"/>
    </xf>
    <xf numFmtId="0" fontId="14" fillId="3" borderId="63" xfId="52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left"/>
    </xf>
    <xf numFmtId="0" fontId="16" fillId="0" borderId="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49" fontId="13" fillId="3" borderId="2" xfId="53" applyNumberFormat="1" applyFont="1" applyFill="1" applyBorder="1" applyAlignment="1">
      <alignment horizontal="right" vertical="center"/>
    </xf>
    <xf numFmtId="49" fontId="13" fillId="3" borderId="2" xfId="52" applyNumberFormat="1" applyFont="1" applyFill="1" applyBorder="1" applyAlignment="1">
      <alignment horizontal="center"/>
    </xf>
    <xf numFmtId="49" fontId="13" fillId="3" borderId="2" xfId="52" applyNumberFormat="1" applyFont="1" applyFill="1" applyBorder="1" applyAlignment="1">
      <alignment horizontal="right"/>
    </xf>
    <xf numFmtId="49" fontId="13" fillId="3" borderId="2" xfId="52" applyNumberFormat="1" applyFont="1" applyFill="1" applyBorder="1" applyAlignment="1">
      <alignment horizontal="right" vertical="center"/>
    </xf>
    <xf numFmtId="49" fontId="27" fillId="3" borderId="0" xfId="52" applyNumberFormat="1" applyFont="1" applyFill="1" applyBorder="1" applyAlignment="1">
      <alignment horizontal="center"/>
    </xf>
    <xf numFmtId="49" fontId="13" fillId="3" borderId="10" xfId="51" applyNumberFormat="1" applyFont="1" applyFill="1" applyBorder="1" applyAlignment="1">
      <alignment horizontal="center" vertical="center"/>
    </xf>
    <xf numFmtId="49" fontId="13" fillId="3" borderId="64" xfId="51" applyNumberFormat="1" applyFont="1" applyFill="1" applyBorder="1" applyAlignment="1">
      <alignment horizontal="center" vertical="center"/>
    </xf>
    <xf numFmtId="49" fontId="13" fillId="3" borderId="13" xfId="51" applyNumberFormat="1" applyFont="1" applyFill="1" applyBorder="1" applyAlignment="1">
      <alignment horizontal="center" vertical="center"/>
    </xf>
    <xf numFmtId="49" fontId="14" fillId="3" borderId="2" xfId="52" applyNumberFormat="1" applyFont="1" applyFill="1" applyBorder="1" applyAlignment="1" applyProtection="1">
      <alignment horizontal="center" vertical="center"/>
    </xf>
    <xf numFmtId="49" fontId="14" fillId="3" borderId="5" xfId="52" applyNumberFormat="1" applyFont="1" applyFill="1" applyBorder="1" applyAlignment="1" applyProtection="1">
      <alignment horizontal="center" vertical="center"/>
    </xf>
    <xf numFmtId="49" fontId="14" fillId="3" borderId="14" xfId="52" applyNumberFormat="1" applyFont="1" applyFill="1" applyBorder="1" applyAlignment="1" applyProtection="1">
      <alignment horizontal="center" vertical="center"/>
    </xf>
    <xf numFmtId="49" fontId="13" fillId="3" borderId="5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14" fillId="3" borderId="0" xfId="52" applyNumberFormat="1" applyFont="1" applyFill="1"/>
    <xf numFmtId="0" fontId="10" fillId="0" borderId="0" xfId="51" applyFont="1" applyBorder="1" applyAlignment="1">
      <alignment horizontal="left" vertical="center"/>
    </xf>
    <xf numFmtId="0" fontId="28" fillId="0" borderId="21" xfId="51" applyFont="1" applyBorder="1" applyAlignment="1">
      <alignment horizontal="center" vertical="top"/>
    </xf>
    <xf numFmtId="0" fontId="22" fillId="0" borderId="22" xfId="51" applyFont="1" applyFill="1" applyBorder="1" applyAlignment="1">
      <alignment horizontal="center" vertical="center"/>
    </xf>
    <xf numFmtId="14" fontId="19" fillId="0" borderId="25" xfId="51" applyNumberFormat="1" applyFont="1" applyBorder="1" applyAlignment="1">
      <alignment horizontal="center" vertical="center" wrapText="1"/>
    </xf>
    <xf numFmtId="14" fontId="19" fillId="0" borderId="39" xfId="51" applyNumberFormat="1" applyFont="1" applyBorder="1" applyAlignment="1">
      <alignment horizontal="center" vertical="center" wrapText="1"/>
    </xf>
    <xf numFmtId="14" fontId="19" fillId="0" borderId="25" xfId="51" applyNumberFormat="1" applyFont="1" applyFill="1" applyBorder="1" applyAlignment="1">
      <alignment horizontal="center" vertical="center"/>
    </xf>
    <xf numFmtId="14" fontId="19" fillId="0" borderId="39" xfId="51" applyNumberFormat="1" applyFont="1" applyFill="1" applyBorder="1" applyAlignment="1">
      <alignment horizontal="center" vertical="center"/>
    </xf>
    <xf numFmtId="0" fontId="19" fillId="0" borderId="30" xfId="51" applyFont="1" applyBorder="1" applyAlignment="1">
      <alignment horizontal="left" vertical="center"/>
    </xf>
    <xf numFmtId="0" fontId="19" fillId="0" borderId="42" xfId="51" applyFont="1" applyBorder="1" applyAlignment="1">
      <alignment horizontal="left" vertical="center"/>
    </xf>
    <xf numFmtId="14" fontId="19" fillId="0" borderId="27" xfId="51" applyNumberFormat="1" applyFont="1" applyFill="1" applyBorder="1" applyAlignment="1">
      <alignment horizontal="center" vertical="center"/>
    </xf>
    <xf numFmtId="14" fontId="19" fillId="0" borderId="40" xfId="51" applyNumberFormat="1" applyFont="1" applyFill="1" applyBorder="1" applyAlignment="1">
      <alignment horizontal="center" vertical="center"/>
    </xf>
    <xf numFmtId="0" fontId="21" fillId="0" borderId="26" xfId="51" applyFont="1" applyFill="1" applyBorder="1" applyAlignment="1">
      <alignment horizontal="left" vertical="center"/>
    </xf>
    <xf numFmtId="0" fontId="21" fillId="0" borderId="65" xfId="51" applyFont="1" applyBorder="1" applyAlignment="1">
      <alignment horizontal="left" vertical="center"/>
    </xf>
    <xf numFmtId="0" fontId="21" fillId="0" borderId="33" xfId="51" applyFont="1" applyBorder="1" applyAlignment="1">
      <alignment horizontal="left" vertical="center"/>
    </xf>
    <xf numFmtId="0" fontId="22" fillId="0" borderId="54" xfId="51" applyFont="1" applyBorder="1" applyAlignment="1">
      <alignment horizontal="left" vertical="center"/>
    </xf>
    <xf numFmtId="0" fontId="22" fillId="0" borderId="53" xfId="51" applyFont="1" applyBorder="1" applyAlignment="1">
      <alignment horizontal="left" vertical="center"/>
    </xf>
    <xf numFmtId="0" fontId="21" fillId="0" borderId="55" xfId="51" applyFont="1" applyBorder="1" applyAlignment="1">
      <alignment vertical="center"/>
    </xf>
    <xf numFmtId="0" fontId="10" fillId="0" borderId="56" xfId="51" applyFont="1" applyBorder="1" applyAlignment="1">
      <alignment horizontal="left" vertical="center"/>
    </xf>
    <xf numFmtId="0" fontId="19" fillId="0" borderId="56" xfId="51" applyFont="1" applyBorder="1" applyAlignment="1">
      <alignment horizontal="left" vertical="center"/>
    </xf>
    <xf numFmtId="0" fontId="10" fillId="0" borderId="56" xfId="51" applyFont="1" applyBorder="1" applyAlignment="1">
      <alignment vertical="center"/>
    </xf>
    <xf numFmtId="0" fontId="21" fillId="0" borderId="56" xfId="51" applyFont="1" applyBorder="1" applyAlignment="1">
      <alignment vertical="center"/>
    </xf>
    <xf numFmtId="0" fontId="21" fillId="0" borderId="55" xfId="51" applyFont="1" applyBorder="1" applyAlignment="1">
      <alignment horizontal="center" vertical="center"/>
    </xf>
    <xf numFmtId="0" fontId="19" fillId="0" borderId="56" xfId="51" applyFont="1" applyBorder="1" applyAlignment="1">
      <alignment horizontal="center" vertical="center"/>
    </xf>
    <xf numFmtId="0" fontId="21" fillId="0" borderId="56" xfId="51" applyFont="1" applyBorder="1" applyAlignment="1">
      <alignment horizontal="center" vertical="center"/>
    </xf>
    <xf numFmtId="0" fontId="10" fillId="0" borderId="56" xfId="51" applyFont="1" applyBorder="1" applyAlignment="1">
      <alignment horizontal="center" vertical="center"/>
    </xf>
    <xf numFmtId="0" fontId="10" fillId="0" borderId="25" xfId="51" applyFont="1" applyBorder="1" applyAlignment="1">
      <alignment horizontal="center" vertical="center"/>
    </xf>
    <xf numFmtId="0" fontId="21" fillId="0" borderId="35" xfId="51" applyFont="1" applyBorder="1" applyAlignment="1">
      <alignment horizontal="left" vertical="center" wrapText="1"/>
    </xf>
    <xf numFmtId="0" fontId="21" fillId="0" borderId="36" xfId="51" applyFont="1" applyBorder="1" applyAlignment="1">
      <alignment horizontal="left" vertical="center" wrapText="1"/>
    </xf>
    <xf numFmtId="0" fontId="21" fillId="0" borderId="55" xfId="51" applyFont="1" applyBorder="1" applyAlignment="1">
      <alignment horizontal="left" vertical="center"/>
    </xf>
    <xf numFmtId="0" fontId="21" fillId="0" borderId="56" xfId="51" applyFont="1" applyBorder="1" applyAlignment="1">
      <alignment horizontal="left" vertical="center"/>
    </xf>
    <xf numFmtId="0" fontId="29" fillId="0" borderId="66" xfId="51" applyFont="1" applyBorder="1" applyAlignment="1">
      <alignment horizontal="left" vertical="center" wrapText="1"/>
    </xf>
    <xf numFmtId="9" fontId="19" fillId="0" borderId="25" xfId="51" applyNumberFormat="1" applyFont="1" applyBorder="1" applyAlignment="1">
      <alignment horizontal="center" vertical="center"/>
    </xf>
    <xf numFmtId="0" fontId="22" fillId="0" borderId="54" xfId="0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9" fontId="19" fillId="0" borderId="34" xfId="51" applyNumberFormat="1" applyFont="1" applyBorder="1" applyAlignment="1">
      <alignment horizontal="left" vertical="center"/>
    </xf>
    <xf numFmtId="9" fontId="19" fillId="0" borderId="29" xfId="51" applyNumberFormat="1" applyFont="1" applyBorder="1" applyAlignment="1">
      <alignment horizontal="left" vertical="center"/>
    </xf>
    <xf numFmtId="9" fontId="19" fillId="0" borderId="35" xfId="51" applyNumberFormat="1" applyFont="1" applyBorder="1" applyAlignment="1">
      <alignment horizontal="left" vertical="center"/>
    </xf>
    <xf numFmtId="9" fontId="19" fillId="0" borderId="36" xfId="51" applyNumberFormat="1" applyFont="1" applyBorder="1" applyAlignment="1">
      <alignment horizontal="left" vertical="center"/>
    </xf>
    <xf numFmtId="0" fontId="18" fillId="0" borderId="55" xfId="51" applyFont="1" applyFill="1" applyBorder="1" applyAlignment="1">
      <alignment horizontal="left" vertical="center"/>
    </xf>
    <xf numFmtId="0" fontId="18" fillId="0" borderId="56" xfId="51" applyFont="1" applyFill="1" applyBorder="1" applyAlignment="1">
      <alignment horizontal="left" vertical="center"/>
    </xf>
    <xf numFmtId="0" fontId="18" fillId="0" borderId="67" xfId="51" applyFont="1" applyFill="1" applyBorder="1" applyAlignment="1">
      <alignment horizontal="left" vertical="center"/>
    </xf>
    <xf numFmtId="0" fontId="18" fillId="0" borderId="36" xfId="51" applyFont="1" applyFill="1" applyBorder="1" applyAlignment="1">
      <alignment horizontal="left" vertical="center"/>
    </xf>
    <xf numFmtId="0" fontId="22" fillId="0" borderId="33" xfId="51" applyFont="1" applyFill="1" applyBorder="1" applyAlignment="1">
      <alignment horizontal="left" vertical="center"/>
    </xf>
    <xf numFmtId="0" fontId="19" fillId="0" borderId="68" xfId="51" applyFont="1" applyFill="1" applyBorder="1" applyAlignment="1">
      <alignment horizontal="left" vertical="center"/>
    </xf>
    <xf numFmtId="0" fontId="19" fillId="0" borderId="69" xfId="51" applyFont="1" applyFill="1" applyBorder="1" applyAlignment="1">
      <alignment horizontal="left" vertical="center"/>
    </xf>
    <xf numFmtId="0" fontId="22" fillId="0" borderId="50" xfId="51" applyFont="1" applyBorder="1" applyAlignment="1">
      <alignment vertical="center"/>
    </xf>
    <xf numFmtId="0" fontId="30" fillId="0" borderId="53" xfId="51" applyFont="1" applyBorder="1" applyAlignment="1">
      <alignment horizontal="center" vertical="center"/>
    </xf>
    <xf numFmtId="0" fontId="22" fillId="0" borderId="51" xfId="51" applyFont="1" applyBorder="1" applyAlignment="1">
      <alignment vertical="center"/>
    </xf>
    <xf numFmtId="0" fontId="19" fillId="0" borderId="70" xfId="51" applyFont="1" applyBorder="1" applyAlignment="1">
      <alignment vertical="center"/>
    </xf>
    <xf numFmtId="0" fontId="22" fillId="0" borderId="70" xfId="51" applyFont="1" applyBorder="1" applyAlignment="1">
      <alignment vertical="center"/>
    </xf>
    <xf numFmtId="58" fontId="10" fillId="0" borderId="51" xfId="51" applyNumberFormat="1" applyFont="1" applyBorder="1" applyAlignment="1">
      <alignment vertical="center"/>
    </xf>
    <xf numFmtId="0" fontId="22" fillId="0" borderId="33" xfId="51" applyFont="1" applyBorder="1" applyAlignment="1">
      <alignment horizontal="center" vertical="center"/>
    </xf>
    <xf numFmtId="0" fontId="19" fillId="0" borderId="65" xfId="51" applyFont="1" applyFill="1" applyBorder="1" applyAlignment="1">
      <alignment horizontal="left" vertical="center"/>
    </xf>
    <xf numFmtId="0" fontId="19" fillId="0" borderId="33" xfId="51" applyFont="1" applyFill="1" applyBorder="1" applyAlignment="1">
      <alignment horizontal="left" vertical="center"/>
    </xf>
    <xf numFmtId="0" fontId="10" fillId="0" borderId="70" xfId="51" applyFont="1" applyBorder="1" applyAlignment="1">
      <alignment vertical="center"/>
    </xf>
    <xf numFmtId="0" fontId="22" fillId="0" borderId="23" xfId="51" applyFont="1" applyFill="1" applyBorder="1" applyAlignment="1">
      <alignment horizontal="center" vertical="center"/>
    </xf>
    <xf numFmtId="0" fontId="22" fillId="0" borderId="38" xfId="51" applyFont="1" applyFill="1" applyBorder="1" applyAlignment="1">
      <alignment horizontal="center" vertical="center"/>
    </xf>
    <xf numFmtId="0" fontId="21" fillId="0" borderId="25" xfId="51" applyFont="1" applyFill="1" applyBorder="1" applyAlignment="1">
      <alignment horizontal="left" vertical="center"/>
    </xf>
    <xf numFmtId="0" fontId="21" fillId="0" borderId="27" xfId="51" applyFont="1" applyFill="1" applyBorder="1" applyAlignment="1">
      <alignment horizontal="left" vertical="center"/>
    </xf>
    <xf numFmtId="0" fontId="19" fillId="0" borderId="27" xfId="51" applyFont="1" applyFill="1" applyBorder="1" applyAlignment="1">
      <alignment horizontal="left" vertical="center"/>
    </xf>
    <xf numFmtId="0" fontId="19" fillId="0" borderId="40" xfId="51" applyFont="1" applyFill="1" applyBorder="1" applyAlignment="1">
      <alignment horizontal="left" vertical="center"/>
    </xf>
    <xf numFmtId="0" fontId="21" fillId="0" borderId="71" xfId="51" applyFont="1" applyBorder="1" applyAlignment="1">
      <alignment horizontal="left" vertical="center"/>
    </xf>
    <xf numFmtId="0" fontId="22" fillId="0" borderId="59" xfId="51" applyFont="1" applyBorder="1" applyAlignment="1">
      <alignment horizontal="left" vertical="center"/>
    </xf>
    <xf numFmtId="0" fontId="19" fillId="0" borderId="60" xfId="51" applyFont="1" applyBorder="1" applyAlignment="1">
      <alignment horizontal="left" vertical="center"/>
    </xf>
    <xf numFmtId="0" fontId="21" fillId="0" borderId="0" xfId="51" applyFont="1" applyBorder="1" applyAlignment="1">
      <alignment vertical="center"/>
    </xf>
    <xf numFmtId="0" fontId="21" fillId="0" borderId="43" xfId="51" applyFont="1" applyBorder="1" applyAlignment="1">
      <alignment horizontal="left" vertical="center" wrapText="1"/>
    </xf>
    <xf numFmtId="0" fontId="21" fillId="0" borderId="60" xfId="51" applyFont="1" applyBorder="1" applyAlignment="1">
      <alignment horizontal="left" vertical="center"/>
    </xf>
    <xf numFmtId="0" fontId="31" fillId="0" borderId="39" xfId="51" applyFont="1" applyBorder="1" applyAlignment="1">
      <alignment horizontal="left" vertical="center" wrapText="1"/>
    </xf>
    <xf numFmtId="0" fontId="31" fillId="0" borderId="39" xfId="51" applyFont="1" applyBorder="1" applyAlignment="1">
      <alignment horizontal="left" vertical="center"/>
    </xf>
    <xf numFmtId="0" fontId="20" fillId="0" borderId="39" xfId="51" applyFont="1" applyBorder="1" applyAlignment="1">
      <alignment horizontal="left" vertical="center"/>
    </xf>
    <xf numFmtId="0" fontId="22" fillId="0" borderId="59" xfId="0" applyFont="1" applyBorder="1" applyAlignment="1">
      <alignment horizontal="left" vertical="center"/>
    </xf>
    <xf numFmtId="9" fontId="19" fillId="0" borderId="41" xfId="51" applyNumberFormat="1" applyFont="1" applyBorder="1" applyAlignment="1">
      <alignment horizontal="left" vertical="center"/>
    </xf>
    <xf numFmtId="9" fontId="19" fillId="0" borderId="43" xfId="51" applyNumberFormat="1" applyFont="1" applyBorder="1" applyAlignment="1">
      <alignment horizontal="left" vertical="center"/>
    </xf>
    <xf numFmtId="0" fontId="18" fillId="0" borderId="60" xfId="51" applyFont="1" applyFill="1" applyBorder="1" applyAlignment="1">
      <alignment horizontal="left" vertical="center"/>
    </xf>
    <xf numFmtId="0" fontId="18" fillId="0" borderId="43" xfId="51" applyFont="1" applyFill="1" applyBorder="1" applyAlignment="1">
      <alignment horizontal="left" vertical="center"/>
    </xf>
    <xf numFmtId="0" fontId="19" fillId="0" borderId="72" xfId="51" applyFont="1" applyFill="1" applyBorder="1" applyAlignment="1">
      <alignment horizontal="left" vertical="center"/>
    </xf>
    <xf numFmtId="0" fontId="22" fillId="0" borderId="73" xfId="51" applyFont="1" applyBorder="1" applyAlignment="1">
      <alignment horizontal="center" vertical="center"/>
    </xf>
    <xf numFmtId="0" fontId="19" fillId="0" borderId="70" xfId="51" applyFont="1" applyBorder="1" applyAlignment="1">
      <alignment horizontal="center" vertical="center"/>
    </xf>
    <xf numFmtId="0" fontId="19" fillId="0" borderId="71" xfId="51" applyFont="1" applyBorder="1" applyAlignment="1">
      <alignment horizontal="center" vertical="center"/>
    </xf>
    <xf numFmtId="0" fontId="19" fillId="0" borderId="71" xfId="51" applyFont="1" applyFill="1" applyBorder="1" applyAlignment="1">
      <alignment horizontal="left" vertical="center"/>
    </xf>
    <xf numFmtId="0" fontId="32" fillId="0" borderId="74" xfId="0" applyFont="1" applyBorder="1" applyAlignment="1">
      <alignment horizontal="center" vertical="center" wrapText="1"/>
    </xf>
    <xf numFmtId="0" fontId="32" fillId="0" borderId="75" xfId="0" applyFont="1" applyBorder="1" applyAlignment="1">
      <alignment horizontal="center" vertical="center" wrapText="1"/>
    </xf>
    <xf numFmtId="0" fontId="33" fillId="0" borderId="76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5" borderId="2" xfId="0" applyFont="1" applyFill="1" applyBorder="1"/>
    <xf numFmtId="0" fontId="0" fillId="0" borderId="76" xfId="0" applyBorder="1"/>
    <xf numFmtId="0" fontId="0" fillId="5" borderId="2" xfId="0" applyFill="1" applyBorder="1"/>
    <xf numFmtId="0" fontId="0" fillId="0" borderId="77" xfId="0" applyBorder="1"/>
    <xf numFmtId="0" fontId="0" fillId="0" borderId="78" xfId="0" applyBorder="1"/>
    <xf numFmtId="0" fontId="0" fillId="5" borderId="78" xfId="0" applyFill="1" applyBorder="1"/>
    <xf numFmtId="0" fontId="0" fillId="6" borderId="0" xfId="0" applyFill="1"/>
    <xf numFmtId="0" fontId="32" fillId="0" borderId="79" xfId="0" applyFont="1" applyBorder="1" applyAlignment="1">
      <alignment horizontal="center" vertical="center" wrapText="1"/>
    </xf>
    <xf numFmtId="0" fontId="33" fillId="0" borderId="80" xfId="0" applyFont="1" applyBorder="1" applyAlignment="1">
      <alignment horizontal="center" vertical="center"/>
    </xf>
    <xf numFmtId="0" fontId="33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7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14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934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574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2574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33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9345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33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24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145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33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2133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20574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670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48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2385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057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2385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057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2385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057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2385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238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3057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3057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381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5621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200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0</xdr:rowOff>
        </xdr:from>
        <xdr:to>
          <xdr:col>9</xdr:col>
          <xdr:colOff>600075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86650" y="1019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</xdr:row>
          <xdr:rowOff>114300</xdr:rowOff>
        </xdr:from>
        <xdr:to>
          <xdr:col>9</xdr:col>
          <xdr:colOff>600075</xdr:colOff>
          <xdr:row>3</xdr:row>
          <xdr:rowOff>314325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86650" y="7524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</xdr:row>
          <xdr:rowOff>95250</xdr:rowOff>
        </xdr:from>
        <xdr:to>
          <xdr:col>10</xdr:col>
          <xdr:colOff>561975</xdr:colOff>
          <xdr:row>3</xdr:row>
          <xdr:rowOff>323850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24825" y="73342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342900</xdr:rowOff>
        </xdr:from>
        <xdr:to>
          <xdr:col>10</xdr:col>
          <xdr:colOff>619125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43875" y="981075"/>
              <a:ext cx="4286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200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381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562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495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495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495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95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495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10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182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182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001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182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001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182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001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9182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9182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9001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9001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9182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9001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182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001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4574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495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314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2133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9182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972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972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9525</xdr:colOff>
      <xdr:row>54</xdr:row>
      <xdr:rowOff>0</xdr:rowOff>
    </xdr:from>
    <xdr:to>
      <xdr:col>5</xdr:col>
      <xdr:colOff>7620</xdr:colOff>
      <xdr:row>67</xdr:row>
      <xdr:rowOff>48260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10906125"/>
          <a:ext cx="4008120" cy="277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9</xdr:col>
      <xdr:colOff>0</xdr:colOff>
      <xdr:row>67</xdr:row>
      <xdr:rowOff>60325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10025" y="10906125"/>
          <a:ext cx="3267075" cy="278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67</xdr:row>
      <xdr:rowOff>0</xdr:rowOff>
    </xdr:from>
    <xdr:to>
      <xdr:col>5</xdr:col>
      <xdr:colOff>13335</xdr:colOff>
      <xdr:row>76</xdr:row>
      <xdr:rowOff>133985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25" y="13630275"/>
          <a:ext cx="4013835" cy="201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10</xdr:col>
      <xdr:colOff>147320</xdr:colOff>
      <xdr:row>76</xdr:row>
      <xdr:rowOff>114935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10025" y="13630275"/>
          <a:ext cx="4090670" cy="200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28575</xdr:colOff>
      <xdr:row>76</xdr:row>
      <xdr:rowOff>85725</xdr:rowOff>
    </xdr:from>
    <xdr:to>
      <xdr:col>8</xdr:col>
      <xdr:colOff>657860</xdr:colOff>
      <xdr:row>97</xdr:row>
      <xdr:rowOff>25400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8575" y="15601950"/>
          <a:ext cx="7115810" cy="434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4</xdr:col>
      <xdr:colOff>295275</xdr:colOff>
      <xdr:row>122</xdr:row>
      <xdr:rowOff>114300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19916775"/>
          <a:ext cx="3514725" cy="5353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23495</xdr:colOff>
      <xdr:row>3</xdr:row>
      <xdr:rowOff>0</xdr:rowOff>
    </xdr:from>
    <xdr:to>
      <xdr:col>1</xdr:col>
      <xdr:colOff>23495</xdr:colOff>
      <xdr:row>4</xdr:row>
      <xdr:rowOff>0</xdr:rowOff>
    </xdr:to>
    <xdr:sp>
      <xdr:nvSpPr>
        <xdr:cNvPr id="7" name="直接连接符 6"/>
        <xdr:cNvSpPr>
          <a:spLocks noChangeShapeType="1"/>
        </xdr:cNvSpPr>
      </xdr:nvSpPr>
      <xdr:spPr>
        <a:xfrm>
          <a:off x="23495" y="1120140"/>
          <a:ext cx="1304925" cy="36957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23495</xdr:colOff>
      <xdr:row>3</xdr:row>
      <xdr:rowOff>0</xdr:rowOff>
    </xdr:from>
    <xdr:to>
      <xdr:col>9</xdr:col>
      <xdr:colOff>23495</xdr:colOff>
      <xdr:row>4</xdr:row>
      <xdr:rowOff>0</xdr:rowOff>
    </xdr:to>
    <xdr:sp>
      <xdr:nvSpPr>
        <xdr:cNvPr id="8" name="直接连接符 7"/>
        <xdr:cNvSpPr>
          <a:spLocks noChangeShapeType="1"/>
        </xdr:cNvSpPr>
      </xdr:nvSpPr>
      <xdr:spPr>
        <a:xfrm>
          <a:off x="6494780" y="1120140"/>
          <a:ext cx="0" cy="36957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296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296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296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305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066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066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7907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7" customWidth="1"/>
    <col min="3" max="3" width="10.125" customWidth="1"/>
  </cols>
  <sheetData>
    <row r="1" ht="21" customHeight="1" spans="1:2">
      <c r="A1" s="468"/>
      <c r="B1" s="469" t="s">
        <v>0</v>
      </c>
    </row>
    <row r="2" spans="1:2">
      <c r="A2" s="9">
        <v>1</v>
      </c>
      <c r="B2" s="470" t="s">
        <v>1</v>
      </c>
    </row>
    <row r="3" spans="1:2">
      <c r="A3" s="9">
        <v>2</v>
      </c>
      <c r="B3" s="470" t="s">
        <v>2</v>
      </c>
    </row>
    <row r="4" spans="1:2">
      <c r="A4" s="9">
        <v>3</v>
      </c>
      <c r="B4" s="470" t="s">
        <v>3</v>
      </c>
    </row>
    <row r="5" spans="1:2">
      <c r="A5" s="9">
        <v>4</v>
      </c>
      <c r="B5" s="470" t="s">
        <v>4</v>
      </c>
    </row>
    <row r="6" spans="1:2">
      <c r="A6" s="9">
        <v>5</v>
      </c>
      <c r="B6" s="470" t="s">
        <v>5</v>
      </c>
    </row>
    <row r="7" spans="1:2">
      <c r="A7" s="9">
        <v>6</v>
      </c>
      <c r="B7" s="470" t="s">
        <v>6</v>
      </c>
    </row>
    <row r="8" s="466" customFormat="1" ht="15" customHeight="1" spans="1:2">
      <c r="A8" s="471">
        <v>7</v>
      </c>
      <c r="B8" s="472" t="s">
        <v>7</v>
      </c>
    </row>
    <row r="9" ht="18.95" customHeight="1" spans="1:2">
      <c r="A9" s="468"/>
      <c r="B9" s="473" t="s">
        <v>8</v>
      </c>
    </row>
    <row r="10" ht="15.95" customHeight="1" spans="1:2">
      <c r="A10" s="9">
        <v>1</v>
      </c>
      <c r="B10" s="474" t="s">
        <v>9</v>
      </c>
    </row>
    <row r="11" spans="1:2">
      <c r="A11" s="9">
        <v>2</v>
      </c>
      <c r="B11" s="470" t="s">
        <v>10</v>
      </c>
    </row>
    <row r="12" spans="1:2">
      <c r="A12" s="9">
        <v>3</v>
      </c>
      <c r="B12" s="472" t="s">
        <v>11</v>
      </c>
    </row>
    <row r="13" spans="1:2">
      <c r="A13" s="9">
        <v>4</v>
      </c>
      <c r="B13" s="470" t="s">
        <v>12</v>
      </c>
    </row>
    <row r="14" spans="1:2">
      <c r="A14" s="9">
        <v>5</v>
      </c>
      <c r="B14" s="470" t="s">
        <v>13</v>
      </c>
    </row>
    <row r="15" spans="1:2">
      <c r="A15" s="9">
        <v>6</v>
      </c>
      <c r="B15" s="470" t="s">
        <v>14</v>
      </c>
    </row>
    <row r="16" spans="1:2">
      <c r="A16" s="9">
        <v>7</v>
      </c>
      <c r="B16" s="470" t="s">
        <v>15</v>
      </c>
    </row>
    <row r="17" spans="1:2">
      <c r="A17" s="9">
        <v>8</v>
      </c>
      <c r="B17" s="470" t="s">
        <v>16</v>
      </c>
    </row>
    <row r="18" spans="1:2">
      <c r="A18" s="9">
        <v>9</v>
      </c>
      <c r="B18" s="470" t="s">
        <v>17</v>
      </c>
    </row>
    <row r="19" spans="1:2">
      <c r="A19" s="9"/>
      <c r="B19" s="470"/>
    </row>
    <row r="20" ht="20.25" spans="1:2">
      <c r="A20" s="468"/>
      <c r="B20" s="469" t="s">
        <v>18</v>
      </c>
    </row>
    <row r="21" spans="1:2">
      <c r="A21" s="9">
        <v>1</v>
      </c>
      <c r="B21" s="475" t="s">
        <v>19</v>
      </c>
    </row>
    <row r="22" spans="1:2">
      <c r="A22" s="9">
        <v>2</v>
      </c>
      <c r="B22" s="470" t="s">
        <v>20</v>
      </c>
    </row>
    <row r="23" spans="1:2">
      <c r="A23" s="9">
        <v>3</v>
      </c>
      <c r="B23" s="470" t="s">
        <v>21</v>
      </c>
    </row>
    <row r="24" spans="1:2">
      <c r="A24" s="9">
        <v>4</v>
      </c>
      <c r="B24" s="470" t="s">
        <v>22</v>
      </c>
    </row>
    <row r="25" spans="1:2">
      <c r="A25" s="9">
        <v>5</v>
      </c>
      <c r="B25" s="470" t="s">
        <v>23</v>
      </c>
    </row>
    <row r="26" spans="1:2">
      <c r="A26" s="9">
        <v>6</v>
      </c>
      <c r="B26" s="470" t="s">
        <v>24</v>
      </c>
    </row>
    <row r="27" spans="1:2">
      <c r="A27" s="9">
        <v>7</v>
      </c>
      <c r="B27" s="470" t="s">
        <v>25</v>
      </c>
    </row>
    <row r="28" spans="1:2">
      <c r="A28" s="9"/>
      <c r="B28" s="470"/>
    </row>
    <row r="29" ht="20.25" spans="1:2">
      <c r="A29" s="468"/>
      <c r="B29" s="469" t="s">
        <v>26</v>
      </c>
    </row>
    <row r="30" spans="1:2">
      <c r="A30" s="9">
        <v>1</v>
      </c>
      <c r="B30" s="475" t="s">
        <v>27</v>
      </c>
    </row>
    <row r="31" spans="1:2">
      <c r="A31" s="9">
        <v>2</v>
      </c>
      <c r="B31" s="470" t="s">
        <v>28</v>
      </c>
    </row>
    <row r="32" spans="1:2">
      <c r="A32" s="9">
        <v>3</v>
      </c>
      <c r="B32" s="470" t="s">
        <v>29</v>
      </c>
    </row>
    <row r="33" ht="28.5" spans="1:2">
      <c r="A33" s="9">
        <v>4</v>
      </c>
      <c r="B33" s="470" t="s">
        <v>30</v>
      </c>
    </row>
    <row r="34" spans="1:2">
      <c r="A34" s="9">
        <v>5</v>
      </c>
      <c r="B34" s="470" t="s">
        <v>31</v>
      </c>
    </row>
    <row r="35" spans="1:2">
      <c r="A35" s="9">
        <v>6</v>
      </c>
      <c r="B35" s="470" t="s">
        <v>32</v>
      </c>
    </row>
    <row r="36" spans="1:2">
      <c r="A36" s="9">
        <v>7</v>
      </c>
      <c r="B36" s="470" t="s">
        <v>33</v>
      </c>
    </row>
    <row r="37" spans="1:2">
      <c r="A37" s="9"/>
      <c r="B37" s="470"/>
    </row>
    <row r="39" spans="1:2">
      <c r="A39" s="476" t="s">
        <v>34</v>
      </c>
      <c r="B39" s="47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zoomScale="125" zoomScaleNormal="125" topLeftCell="A2" workbookViewId="0">
      <selection activeCell="E4" sqref="E4:E11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273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274</v>
      </c>
      <c r="B2" s="23" t="s">
        <v>275</v>
      </c>
      <c r="C2" s="5" t="s">
        <v>276</v>
      </c>
      <c r="D2" s="5" t="s">
        <v>277</v>
      </c>
      <c r="E2" s="5" t="s">
        <v>278</v>
      </c>
      <c r="F2" s="5" t="s">
        <v>279</v>
      </c>
      <c r="G2" s="5" t="s">
        <v>280</v>
      </c>
      <c r="H2" s="5" t="s">
        <v>281</v>
      </c>
      <c r="I2" s="4" t="s">
        <v>282</v>
      </c>
      <c r="J2" s="4" t="s">
        <v>283</v>
      </c>
      <c r="K2" s="4" t="s">
        <v>284</v>
      </c>
      <c r="L2" s="4" t="s">
        <v>285</v>
      </c>
      <c r="M2" s="4" t="s">
        <v>286</v>
      </c>
      <c r="N2" s="5" t="s">
        <v>287</v>
      </c>
      <c r="O2" s="5" t="s">
        <v>288</v>
      </c>
    </row>
    <row r="3" s="1" customFormat="1" ht="16.5" spans="1:15">
      <c r="A3" s="4"/>
      <c r="B3" s="96"/>
      <c r="C3" s="7"/>
      <c r="D3" s="7"/>
      <c r="E3" s="7"/>
      <c r="F3" s="7"/>
      <c r="G3" s="7"/>
      <c r="H3" s="7"/>
      <c r="I3" s="4" t="s">
        <v>289</v>
      </c>
      <c r="J3" s="4" t="s">
        <v>289</v>
      </c>
      <c r="K3" s="4" t="s">
        <v>289</v>
      </c>
      <c r="L3" s="4" t="s">
        <v>289</v>
      </c>
      <c r="M3" s="4" t="s">
        <v>289</v>
      </c>
      <c r="N3" s="7"/>
      <c r="O3" s="7"/>
    </row>
    <row r="4" s="83" customFormat="1" spans="1:15">
      <c r="A4" s="91">
        <v>1</v>
      </c>
      <c r="B4" s="25" t="s">
        <v>290</v>
      </c>
      <c r="C4" s="26" t="s">
        <v>291</v>
      </c>
      <c r="D4" s="26" t="s">
        <v>120</v>
      </c>
      <c r="E4" s="88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292</v>
      </c>
    </row>
    <row r="5" s="83" customFormat="1" spans="1:15">
      <c r="A5" s="91">
        <v>2</v>
      </c>
      <c r="B5" s="25" t="s">
        <v>290</v>
      </c>
      <c r="C5" s="26" t="s">
        <v>291</v>
      </c>
      <c r="D5" s="26" t="s">
        <v>120</v>
      </c>
      <c r="E5" s="88" t="s">
        <v>63</v>
      </c>
      <c r="F5" s="26" t="s">
        <v>54</v>
      </c>
      <c r="G5" s="26"/>
      <c r="H5" s="91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292</v>
      </c>
    </row>
    <row r="6" s="83" customFormat="1" spans="1:15">
      <c r="A6" s="91">
        <v>3</v>
      </c>
      <c r="B6" s="25" t="s">
        <v>290</v>
      </c>
      <c r="C6" s="26" t="s">
        <v>291</v>
      </c>
      <c r="D6" s="26" t="s">
        <v>120</v>
      </c>
      <c r="E6" s="88" t="s">
        <v>63</v>
      </c>
      <c r="F6" s="26" t="s">
        <v>54</v>
      </c>
      <c r="G6" s="26"/>
      <c r="H6" s="91"/>
      <c r="I6" s="26">
        <v>1</v>
      </c>
      <c r="J6" s="26"/>
      <c r="K6" s="26"/>
      <c r="L6" s="26"/>
      <c r="M6" s="26"/>
      <c r="N6" s="26">
        <v>1</v>
      </c>
      <c r="O6" s="26" t="s">
        <v>292</v>
      </c>
    </row>
    <row r="7" s="83" customFormat="1" spans="1:15">
      <c r="A7" s="91">
        <v>4</v>
      </c>
      <c r="B7" s="25" t="s">
        <v>293</v>
      </c>
      <c r="C7" s="26" t="s">
        <v>291</v>
      </c>
      <c r="D7" s="26" t="s">
        <v>120</v>
      </c>
      <c r="E7" s="88" t="s">
        <v>63</v>
      </c>
      <c r="F7" s="26" t="s">
        <v>54</v>
      </c>
      <c r="G7" s="26"/>
      <c r="H7" s="91"/>
      <c r="I7" s="26"/>
      <c r="J7" s="26">
        <v>1</v>
      </c>
      <c r="K7" s="26"/>
      <c r="L7" s="26"/>
      <c r="M7" s="26">
        <v>1</v>
      </c>
      <c r="N7" s="26">
        <v>2</v>
      </c>
      <c r="O7" s="26" t="s">
        <v>292</v>
      </c>
    </row>
    <row r="8" s="83" customFormat="1" spans="1:15">
      <c r="A8" s="91">
        <v>5</v>
      </c>
      <c r="B8" s="25" t="s">
        <v>293</v>
      </c>
      <c r="C8" s="26" t="s">
        <v>291</v>
      </c>
      <c r="D8" s="26" t="s">
        <v>120</v>
      </c>
      <c r="E8" s="88" t="s">
        <v>63</v>
      </c>
      <c r="F8" s="26" t="s">
        <v>54</v>
      </c>
      <c r="G8" s="26"/>
      <c r="H8" s="91"/>
      <c r="I8" s="26"/>
      <c r="J8" s="26"/>
      <c r="K8" s="26"/>
      <c r="L8" s="26"/>
      <c r="M8" s="26"/>
      <c r="N8" s="26">
        <v>0</v>
      </c>
      <c r="O8" s="26" t="s">
        <v>292</v>
      </c>
    </row>
    <row r="9" s="83" customFormat="1" spans="1:15">
      <c r="A9" s="91">
        <v>6</v>
      </c>
      <c r="B9" s="25" t="s">
        <v>294</v>
      </c>
      <c r="C9" s="26" t="s">
        <v>291</v>
      </c>
      <c r="D9" s="26" t="s">
        <v>295</v>
      </c>
      <c r="E9" s="88" t="s">
        <v>63</v>
      </c>
      <c r="F9" s="26" t="s">
        <v>54</v>
      </c>
      <c r="G9" s="26"/>
      <c r="H9" s="91"/>
      <c r="I9" s="26"/>
      <c r="J9" s="26"/>
      <c r="K9" s="26">
        <v>1</v>
      </c>
      <c r="L9" s="26"/>
      <c r="M9" s="26">
        <v>1</v>
      </c>
      <c r="N9" s="26">
        <v>2</v>
      </c>
      <c r="O9" s="26" t="s">
        <v>292</v>
      </c>
    </row>
    <row r="10" s="83" customFormat="1" spans="1:15">
      <c r="A10" s="91">
        <v>7</v>
      </c>
      <c r="B10" s="25" t="s">
        <v>294</v>
      </c>
      <c r="C10" s="26" t="s">
        <v>291</v>
      </c>
      <c r="D10" s="26" t="s">
        <v>295</v>
      </c>
      <c r="E10" s="88" t="s">
        <v>63</v>
      </c>
      <c r="F10" s="26" t="s">
        <v>54</v>
      </c>
      <c r="G10" s="26"/>
      <c r="H10" s="91"/>
      <c r="I10" s="26"/>
      <c r="J10" s="26"/>
      <c r="K10" s="26"/>
      <c r="L10" s="26">
        <v>1</v>
      </c>
      <c r="M10" s="26"/>
      <c r="N10" s="26">
        <v>1</v>
      </c>
      <c r="O10" s="26" t="s">
        <v>292</v>
      </c>
    </row>
    <row r="11" s="83" customFormat="1" spans="1:15">
      <c r="A11" s="91">
        <v>8</v>
      </c>
      <c r="B11" s="25" t="s">
        <v>294</v>
      </c>
      <c r="C11" s="26" t="s">
        <v>291</v>
      </c>
      <c r="D11" s="26" t="s">
        <v>295</v>
      </c>
      <c r="E11" s="88" t="s">
        <v>63</v>
      </c>
      <c r="F11" s="26" t="s">
        <v>54</v>
      </c>
      <c r="G11" s="26"/>
      <c r="H11" s="91"/>
      <c r="I11" s="26"/>
      <c r="J11" s="26">
        <v>1</v>
      </c>
      <c r="K11" s="26"/>
      <c r="L11" s="26"/>
      <c r="M11" s="26"/>
      <c r="N11" s="26">
        <v>1</v>
      </c>
      <c r="O11" s="26" t="s">
        <v>292</v>
      </c>
    </row>
    <row r="12" s="83" customFormat="1" spans="1:15">
      <c r="A12" s="91"/>
      <c r="B12" s="31"/>
      <c r="C12" s="26"/>
      <c r="D12" s="26"/>
      <c r="E12" s="88"/>
      <c r="F12" s="26"/>
      <c r="G12" s="26"/>
      <c r="H12" s="91"/>
      <c r="I12" s="26"/>
      <c r="J12" s="26"/>
      <c r="K12" s="26"/>
      <c r="L12" s="26"/>
      <c r="M12" s="26"/>
      <c r="N12" s="26"/>
      <c r="O12" s="26"/>
    </row>
    <row r="13" s="83" customFormat="1" spans="1:15">
      <c r="A13" s="91"/>
      <c r="B13" s="31"/>
      <c r="C13" s="26"/>
      <c r="D13" s="26"/>
      <c r="E13" s="88"/>
      <c r="F13" s="26"/>
      <c r="G13" s="26"/>
      <c r="H13" s="91"/>
      <c r="I13" s="26"/>
      <c r="J13" s="26"/>
      <c r="K13" s="26"/>
      <c r="L13" s="26"/>
      <c r="M13" s="26"/>
      <c r="N13" s="26"/>
      <c r="O13" s="26"/>
    </row>
    <row r="14" s="83" customFormat="1" spans="1:15">
      <c r="A14" s="91"/>
      <c r="B14" s="31"/>
      <c r="C14" s="26"/>
      <c r="D14" s="26"/>
      <c r="E14" s="88"/>
      <c r="F14" s="26"/>
      <c r="G14" s="91"/>
      <c r="H14" s="91"/>
      <c r="I14" s="91"/>
      <c r="J14" s="91"/>
      <c r="K14" s="91"/>
      <c r="L14" s="91"/>
      <c r="M14" s="91"/>
      <c r="N14" s="63"/>
      <c r="O14" s="26"/>
    </row>
    <row r="15" s="83" customFormat="1" spans="1:15">
      <c r="A15" s="91"/>
      <c r="B15" s="31"/>
      <c r="C15" s="26"/>
      <c r="D15" s="26"/>
      <c r="E15" s="88"/>
      <c r="F15" s="26"/>
      <c r="G15" s="91"/>
      <c r="H15" s="91"/>
      <c r="I15" s="91"/>
      <c r="J15" s="91"/>
      <c r="K15" s="91"/>
      <c r="L15" s="91"/>
      <c r="M15" s="91"/>
      <c r="N15" s="63"/>
      <c r="O15" s="26"/>
    </row>
    <row r="16" s="2" customFormat="1" ht="18.75" spans="1:15">
      <c r="A16" s="11" t="s">
        <v>296</v>
      </c>
      <c r="B16" s="36"/>
      <c r="C16" s="12"/>
      <c r="D16" s="13"/>
      <c r="E16" s="14"/>
      <c r="F16" s="54"/>
      <c r="G16" s="54"/>
      <c r="H16" s="54"/>
      <c r="I16" s="37"/>
      <c r="J16" s="11" t="s">
        <v>297</v>
      </c>
      <c r="K16" s="12"/>
      <c r="L16" s="12"/>
      <c r="M16" s="13"/>
      <c r="N16" s="12"/>
      <c r="O16" s="19"/>
    </row>
    <row r="17" ht="46" customHeight="1" spans="1:15">
      <c r="A17" s="15" t="s">
        <v>298</v>
      </c>
      <c r="B17" s="38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1 O12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D4" sqref="D4"/>
    </sheetView>
  </sheetViews>
  <sheetFormatPr defaultColWidth="9" defaultRowHeight="14.25"/>
  <cols>
    <col min="1" max="1" width="7" style="55" customWidth="1"/>
    <col min="2" max="2" width="9.625" customWidth="1"/>
    <col min="3" max="3" width="8.125" style="84" customWidth="1"/>
    <col min="4" max="4" width="24.375" customWidth="1"/>
    <col min="5" max="5" width="12.125" customWidth="1"/>
    <col min="6" max="6" width="14.375" style="5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299</v>
      </c>
      <c r="B1" s="3"/>
      <c r="C1" s="85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274</v>
      </c>
      <c r="B2" s="5" t="s">
        <v>279</v>
      </c>
      <c r="C2" s="86" t="s">
        <v>275</v>
      </c>
      <c r="D2" s="5" t="s">
        <v>276</v>
      </c>
      <c r="E2" s="5" t="s">
        <v>277</v>
      </c>
      <c r="F2" s="5" t="s">
        <v>278</v>
      </c>
      <c r="G2" s="4" t="s">
        <v>300</v>
      </c>
      <c r="H2" s="4"/>
      <c r="I2" s="4" t="s">
        <v>301</v>
      </c>
      <c r="J2" s="4"/>
      <c r="K2" s="6" t="s">
        <v>302</v>
      </c>
      <c r="L2" s="94" t="s">
        <v>303</v>
      </c>
      <c r="M2" s="17" t="s">
        <v>304</v>
      </c>
    </row>
    <row r="3" s="1" customFormat="1" ht="16.5" spans="1:13">
      <c r="A3" s="4"/>
      <c r="B3" s="7"/>
      <c r="C3" s="87"/>
      <c r="D3" s="7"/>
      <c r="E3" s="7"/>
      <c r="F3" s="7"/>
      <c r="G3" s="4" t="s">
        <v>305</v>
      </c>
      <c r="H3" s="4" t="s">
        <v>306</v>
      </c>
      <c r="I3" s="4" t="s">
        <v>305</v>
      </c>
      <c r="J3" s="4" t="s">
        <v>306</v>
      </c>
      <c r="K3" s="8"/>
      <c r="L3" s="95"/>
      <c r="M3" s="18"/>
    </row>
    <row r="4" s="83" customFormat="1" spans="1:13">
      <c r="A4" s="63">
        <v>1</v>
      </c>
      <c r="B4" s="26" t="s">
        <v>54</v>
      </c>
      <c r="C4" s="25" t="s">
        <v>290</v>
      </c>
      <c r="D4" s="26" t="s">
        <v>291</v>
      </c>
      <c r="E4" s="26" t="s">
        <v>120</v>
      </c>
      <c r="F4" s="88" t="s">
        <v>63</v>
      </c>
      <c r="G4" s="89">
        <v>0.01</v>
      </c>
      <c r="H4" s="90" t="s">
        <v>307</v>
      </c>
      <c r="I4" s="90">
        <v>0.01</v>
      </c>
      <c r="J4" s="90">
        <v>0.01</v>
      </c>
      <c r="K4" s="90"/>
      <c r="L4" s="26"/>
      <c r="M4" s="26" t="s">
        <v>292</v>
      </c>
    </row>
    <row r="5" s="83" customFormat="1" spans="1:13">
      <c r="A5" s="63">
        <v>2</v>
      </c>
      <c r="B5" s="26" t="s">
        <v>54</v>
      </c>
      <c r="C5" s="25" t="s">
        <v>290</v>
      </c>
      <c r="D5" s="26" t="s">
        <v>291</v>
      </c>
      <c r="E5" s="26" t="s">
        <v>120</v>
      </c>
      <c r="F5" s="88" t="s">
        <v>63</v>
      </c>
      <c r="G5" s="89">
        <v>0.01</v>
      </c>
      <c r="H5" s="90" t="s">
        <v>307</v>
      </c>
      <c r="I5" s="90">
        <v>0.01</v>
      </c>
      <c r="J5" s="90">
        <v>0.01</v>
      </c>
      <c r="K5" s="90"/>
      <c r="L5" s="26"/>
      <c r="M5" s="26" t="s">
        <v>292</v>
      </c>
    </row>
    <row r="6" s="83" customFormat="1" spans="1:13">
      <c r="A6" s="63">
        <v>3</v>
      </c>
      <c r="B6" s="26" t="s">
        <v>54</v>
      </c>
      <c r="C6" s="25" t="s">
        <v>290</v>
      </c>
      <c r="D6" s="26" t="s">
        <v>291</v>
      </c>
      <c r="E6" s="26" t="s">
        <v>120</v>
      </c>
      <c r="F6" s="88" t="s">
        <v>63</v>
      </c>
      <c r="G6" s="89">
        <v>0.01</v>
      </c>
      <c r="H6" s="90" t="s">
        <v>307</v>
      </c>
      <c r="I6" s="90">
        <v>0.01</v>
      </c>
      <c r="J6" s="90">
        <v>0.01</v>
      </c>
      <c r="K6" s="91"/>
      <c r="L6" s="91"/>
      <c r="M6" s="26" t="s">
        <v>292</v>
      </c>
    </row>
    <row r="7" s="83" customFormat="1" spans="1:13">
      <c r="A7" s="63">
        <v>4</v>
      </c>
      <c r="B7" s="26" t="s">
        <v>54</v>
      </c>
      <c r="C7" s="25" t="s">
        <v>293</v>
      </c>
      <c r="D7" s="26" t="s">
        <v>291</v>
      </c>
      <c r="E7" s="26" t="s">
        <v>120</v>
      </c>
      <c r="F7" s="88" t="s">
        <v>63</v>
      </c>
      <c r="G7" s="89">
        <v>0.01</v>
      </c>
      <c r="H7" s="90" t="s">
        <v>307</v>
      </c>
      <c r="I7" s="90">
        <v>0.01</v>
      </c>
      <c r="J7" s="90">
        <v>0.01</v>
      </c>
      <c r="K7" s="91"/>
      <c r="L7" s="91"/>
      <c r="M7" s="26" t="s">
        <v>292</v>
      </c>
    </row>
    <row r="8" s="83" customFormat="1" spans="1:13">
      <c r="A8" s="63">
        <v>5</v>
      </c>
      <c r="B8" s="26" t="s">
        <v>54</v>
      </c>
      <c r="C8" s="25" t="s">
        <v>293</v>
      </c>
      <c r="D8" s="26" t="s">
        <v>291</v>
      </c>
      <c r="E8" s="26" t="s">
        <v>120</v>
      </c>
      <c r="F8" s="88" t="s">
        <v>63</v>
      </c>
      <c r="G8" s="89">
        <v>0.01</v>
      </c>
      <c r="H8" s="90" t="s">
        <v>307</v>
      </c>
      <c r="I8" s="90">
        <v>0.01</v>
      </c>
      <c r="J8" s="90">
        <v>0.01</v>
      </c>
      <c r="K8" s="91"/>
      <c r="L8" s="91"/>
      <c r="M8" s="26" t="s">
        <v>292</v>
      </c>
    </row>
    <row r="9" s="83" customFormat="1" spans="1:13">
      <c r="A9" s="63">
        <v>6</v>
      </c>
      <c r="B9" s="26" t="s">
        <v>54</v>
      </c>
      <c r="C9" s="25" t="s">
        <v>294</v>
      </c>
      <c r="D9" s="26" t="s">
        <v>291</v>
      </c>
      <c r="E9" s="26" t="s">
        <v>295</v>
      </c>
      <c r="F9" s="88" t="s">
        <v>63</v>
      </c>
      <c r="G9" s="89">
        <v>0.01</v>
      </c>
      <c r="H9" s="90" t="s">
        <v>307</v>
      </c>
      <c r="I9" s="90">
        <v>0.01</v>
      </c>
      <c r="J9" s="90">
        <v>0.01</v>
      </c>
      <c r="K9" s="91"/>
      <c r="L9" s="91"/>
      <c r="M9" s="26" t="s">
        <v>292</v>
      </c>
    </row>
    <row r="10" s="83" customFormat="1" spans="1:13">
      <c r="A10" s="63">
        <v>7</v>
      </c>
      <c r="B10" s="26" t="s">
        <v>54</v>
      </c>
      <c r="C10" s="25" t="s">
        <v>294</v>
      </c>
      <c r="D10" s="26" t="s">
        <v>291</v>
      </c>
      <c r="E10" s="26" t="s">
        <v>295</v>
      </c>
      <c r="F10" s="88" t="s">
        <v>63</v>
      </c>
      <c r="G10" s="89">
        <v>0.01</v>
      </c>
      <c r="H10" s="90" t="s">
        <v>307</v>
      </c>
      <c r="I10" s="90">
        <v>0.01</v>
      </c>
      <c r="J10" s="90">
        <v>0.01</v>
      </c>
      <c r="K10" s="91"/>
      <c r="L10" s="91"/>
      <c r="M10" s="26" t="s">
        <v>292</v>
      </c>
    </row>
    <row r="11" s="83" customFormat="1" spans="1:13">
      <c r="A11" s="63">
        <v>8</v>
      </c>
      <c r="B11" s="26" t="s">
        <v>54</v>
      </c>
      <c r="C11" s="25" t="s">
        <v>294</v>
      </c>
      <c r="D11" s="26" t="s">
        <v>291</v>
      </c>
      <c r="E11" s="26" t="s">
        <v>295</v>
      </c>
      <c r="F11" s="88" t="s">
        <v>63</v>
      </c>
      <c r="G11" s="89">
        <v>0.01</v>
      </c>
      <c r="H11" s="90" t="s">
        <v>307</v>
      </c>
      <c r="I11" s="90">
        <v>0.01</v>
      </c>
      <c r="J11" s="90">
        <v>0.01</v>
      </c>
      <c r="K11" s="91"/>
      <c r="L11" s="91"/>
      <c r="M11" s="26" t="s">
        <v>292</v>
      </c>
    </row>
    <row r="12" s="83" customFormat="1" spans="1:13">
      <c r="A12" s="63"/>
      <c r="B12" s="26"/>
      <c r="C12" s="52"/>
      <c r="D12" s="26"/>
      <c r="E12" s="26"/>
      <c r="F12" s="88"/>
      <c r="G12" s="89"/>
      <c r="H12" s="90"/>
      <c r="I12" s="90"/>
      <c r="J12" s="90"/>
      <c r="K12" s="91"/>
      <c r="L12" s="91"/>
      <c r="M12" s="26"/>
    </row>
    <row r="13" s="83" customFormat="1" spans="1:13">
      <c r="A13" s="63"/>
      <c r="B13" s="26"/>
      <c r="C13" s="52"/>
      <c r="D13" s="26"/>
      <c r="E13" s="26"/>
      <c r="F13" s="88"/>
      <c r="G13" s="89"/>
      <c r="H13" s="90"/>
      <c r="I13" s="90"/>
      <c r="J13" s="90"/>
      <c r="K13" s="91"/>
      <c r="L13" s="91"/>
      <c r="M13" s="26"/>
    </row>
    <row r="14" s="83" customFormat="1" spans="1:13">
      <c r="A14" s="63"/>
      <c r="B14" s="26"/>
      <c r="C14" s="52"/>
      <c r="D14" s="26"/>
      <c r="E14" s="26"/>
      <c r="F14" s="88"/>
      <c r="G14" s="89"/>
      <c r="H14" s="90"/>
      <c r="I14" s="90"/>
      <c r="J14" s="90"/>
      <c r="K14" s="91"/>
      <c r="L14" s="91"/>
      <c r="M14" s="26"/>
    </row>
    <row r="15" s="83" customFormat="1" spans="1:13">
      <c r="A15" s="63"/>
      <c r="B15" s="26"/>
      <c r="C15" s="52"/>
      <c r="D15" s="26"/>
      <c r="E15" s="26"/>
      <c r="F15" s="88"/>
      <c r="G15" s="89"/>
      <c r="H15" s="90"/>
      <c r="I15" s="90"/>
      <c r="J15" s="90"/>
      <c r="K15" s="91"/>
      <c r="L15" s="91"/>
      <c r="M15" s="26"/>
    </row>
    <row r="16" s="83" customFormat="1" spans="1:13">
      <c r="A16" s="63"/>
      <c r="B16" s="26"/>
      <c r="C16" s="91"/>
      <c r="D16" s="26"/>
      <c r="E16" s="26"/>
      <c r="F16" s="63"/>
      <c r="G16" s="89"/>
      <c r="H16" s="90"/>
      <c r="I16" s="90"/>
      <c r="J16" s="90"/>
      <c r="K16" s="91"/>
      <c r="L16" s="91"/>
      <c r="M16" s="26"/>
    </row>
    <row r="17" s="83" customFormat="1" spans="1:13">
      <c r="A17" s="63"/>
      <c r="B17" s="26"/>
      <c r="C17" s="91"/>
      <c r="D17" s="26"/>
      <c r="E17" s="26"/>
      <c r="F17" s="63"/>
      <c r="G17" s="89"/>
      <c r="H17" s="90"/>
      <c r="I17" s="90"/>
      <c r="J17" s="90"/>
      <c r="K17" s="91"/>
      <c r="L17" s="91"/>
      <c r="M17" s="26"/>
    </row>
    <row r="18" s="83" customFormat="1" spans="1:13">
      <c r="A18" s="63"/>
      <c r="B18" s="91"/>
      <c r="C18" s="92"/>
      <c r="D18" s="91"/>
      <c r="E18" s="91"/>
      <c r="F18" s="63"/>
      <c r="G18" s="91"/>
      <c r="H18" s="91"/>
      <c r="I18" s="91"/>
      <c r="J18" s="91"/>
      <c r="K18" s="91"/>
      <c r="L18" s="91"/>
      <c r="M18" s="91"/>
    </row>
    <row r="19" s="83" customFormat="1" spans="1:13">
      <c r="A19" s="63"/>
      <c r="B19" s="91"/>
      <c r="C19" s="92"/>
      <c r="D19" s="91"/>
      <c r="E19" s="91"/>
      <c r="F19" s="63"/>
      <c r="G19" s="91"/>
      <c r="H19" s="91"/>
      <c r="I19" s="91"/>
      <c r="J19" s="91"/>
      <c r="K19" s="91"/>
      <c r="L19" s="91"/>
      <c r="M19" s="91"/>
    </row>
    <row r="20" s="2" customFormat="1" ht="18.75" spans="1:13">
      <c r="A20" s="11" t="s">
        <v>296</v>
      </c>
      <c r="B20" s="12"/>
      <c r="C20" s="12"/>
      <c r="D20" s="12"/>
      <c r="E20" s="13"/>
      <c r="F20" s="14"/>
      <c r="G20" s="37"/>
      <c r="H20" s="11" t="s">
        <v>297</v>
      </c>
      <c r="I20" s="12"/>
      <c r="J20" s="12"/>
      <c r="K20" s="13"/>
      <c r="L20" s="77"/>
      <c r="M20" s="19"/>
    </row>
    <row r="21" ht="16.5" spans="1:13">
      <c r="A21" s="93" t="s">
        <v>308</v>
      </c>
      <c r="B21" s="93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2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zoomScale="125" zoomScaleNormal="125" topLeftCell="E1" workbookViewId="0">
      <selection activeCell="F4" sqref="F4:F10"/>
    </sheetView>
  </sheetViews>
  <sheetFormatPr defaultColWidth="9" defaultRowHeight="14.25"/>
  <cols>
    <col min="1" max="2" width="8.625" style="55" customWidth="1"/>
    <col min="3" max="3" width="12.125" style="55" customWidth="1"/>
    <col min="4" max="4" width="12.875" style="58" customWidth="1"/>
    <col min="5" max="5" width="12.125" style="55" customWidth="1"/>
    <col min="6" max="6" width="14.375" style="55" customWidth="1"/>
    <col min="7" max="7" width="11.75" style="55" customWidth="1"/>
    <col min="8" max="8" width="13.375" style="55" customWidth="1"/>
    <col min="9" max="9" width="7.75" style="55" customWidth="1"/>
    <col min="10" max="10" width="10.25" style="55" customWidth="1"/>
    <col min="11" max="11" width="10.375" style="55" customWidth="1"/>
    <col min="12" max="12" width="8.125" style="55" customWidth="1"/>
    <col min="13" max="13" width="10.375" style="55" customWidth="1"/>
    <col min="14" max="14" width="10.25" style="55" customWidth="1"/>
    <col min="15" max="15" width="8.125" style="55" customWidth="1"/>
    <col min="16" max="16" width="11.75" style="55" customWidth="1"/>
    <col min="17" max="17" width="11.375" style="55" customWidth="1"/>
    <col min="18" max="20" width="8.125" style="55" customWidth="1"/>
    <col min="21" max="21" width="7.875" style="55" customWidth="1"/>
    <col min="22" max="22" width="7" style="55" customWidth="1"/>
    <col min="23" max="23" width="8.5" style="55" customWidth="1"/>
    <col min="24" max="16384" width="9" style="55"/>
  </cols>
  <sheetData>
    <row r="1" s="55" customFormat="1" ht="29.25" spans="1:23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6" customFormat="1" ht="15.95" customHeight="1" spans="1:23">
      <c r="A2" s="5" t="s">
        <v>310</v>
      </c>
      <c r="B2" s="5" t="s">
        <v>279</v>
      </c>
      <c r="C2" s="5" t="s">
        <v>275</v>
      </c>
      <c r="D2" s="17" t="s">
        <v>276</v>
      </c>
      <c r="E2" s="5" t="s">
        <v>277</v>
      </c>
      <c r="F2" s="5" t="s">
        <v>278</v>
      </c>
      <c r="G2" s="59" t="s">
        <v>311</v>
      </c>
      <c r="H2" s="60"/>
      <c r="I2" s="81"/>
      <c r="J2" s="59" t="s">
        <v>312</v>
      </c>
      <c r="K2" s="60"/>
      <c r="L2" s="81"/>
      <c r="M2" s="59" t="s">
        <v>313</v>
      </c>
      <c r="N2" s="60"/>
      <c r="O2" s="81"/>
      <c r="P2" s="59" t="s">
        <v>314</v>
      </c>
      <c r="Q2" s="60"/>
      <c r="R2" s="81"/>
      <c r="S2" s="60" t="s">
        <v>315</v>
      </c>
      <c r="T2" s="60"/>
      <c r="U2" s="81"/>
      <c r="V2" s="42" t="s">
        <v>316</v>
      </c>
      <c r="W2" s="42" t="s">
        <v>288</v>
      </c>
    </row>
    <row r="3" s="56" customFormat="1" ht="16.5" spans="1:23">
      <c r="A3" s="7"/>
      <c r="B3" s="61"/>
      <c r="C3" s="61"/>
      <c r="D3" s="62"/>
      <c r="E3" s="61"/>
      <c r="F3" s="61"/>
      <c r="G3" s="4" t="s">
        <v>317</v>
      </c>
      <c r="H3" s="4" t="s">
        <v>69</v>
      </c>
      <c r="I3" s="4" t="s">
        <v>279</v>
      </c>
      <c r="J3" s="4" t="s">
        <v>317</v>
      </c>
      <c r="K3" s="4" t="s">
        <v>69</v>
      </c>
      <c r="L3" s="4" t="s">
        <v>279</v>
      </c>
      <c r="M3" s="4" t="s">
        <v>317</v>
      </c>
      <c r="N3" s="4" t="s">
        <v>69</v>
      </c>
      <c r="O3" s="4" t="s">
        <v>279</v>
      </c>
      <c r="P3" s="4" t="s">
        <v>317</v>
      </c>
      <c r="Q3" s="4" t="s">
        <v>69</v>
      </c>
      <c r="R3" s="4" t="s">
        <v>279</v>
      </c>
      <c r="S3" s="4" t="s">
        <v>317</v>
      </c>
      <c r="T3" s="4" t="s">
        <v>69</v>
      </c>
      <c r="U3" s="4" t="s">
        <v>279</v>
      </c>
      <c r="V3" s="82"/>
      <c r="W3" s="82"/>
    </row>
    <row r="4" s="57" customFormat="1" ht="42.75" customHeight="1" spans="1:23">
      <c r="A4" s="63" t="s">
        <v>318</v>
      </c>
      <c r="B4" s="63" t="s">
        <v>319</v>
      </c>
      <c r="C4" s="63">
        <v>2456</v>
      </c>
      <c r="D4" s="64" t="s">
        <v>320</v>
      </c>
      <c r="E4" s="65" t="s">
        <v>122</v>
      </c>
      <c r="F4" s="66" t="s">
        <v>63</v>
      </c>
      <c r="G4" s="67"/>
      <c r="H4" s="68" t="s">
        <v>291</v>
      </c>
      <c r="I4" s="67" t="s">
        <v>319</v>
      </c>
      <c r="J4" s="67"/>
      <c r="K4" s="67" t="s">
        <v>321</v>
      </c>
      <c r="L4" s="67" t="s">
        <v>319</v>
      </c>
      <c r="M4" s="67"/>
      <c r="N4" s="68" t="s">
        <v>322</v>
      </c>
      <c r="O4" s="67" t="s">
        <v>323</v>
      </c>
      <c r="P4" s="63"/>
      <c r="Q4" s="64" t="s">
        <v>324</v>
      </c>
      <c r="R4" s="67" t="s">
        <v>325</v>
      </c>
      <c r="S4" s="64"/>
      <c r="T4" s="64" t="s">
        <v>326</v>
      </c>
      <c r="U4" s="67" t="s">
        <v>325</v>
      </c>
      <c r="V4" s="65" t="s">
        <v>327</v>
      </c>
      <c r="W4" s="63"/>
    </row>
    <row r="5" s="57" customFormat="1" ht="18" customHeight="1" spans="1:23">
      <c r="A5" s="63"/>
      <c r="B5" s="63"/>
      <c r="C5" s="63"/>
      <c r="D5" s="64"/>
      <c r="E5" s="69"/>
      <c r="F5" s="70"/>
      <c r="G5" s="59" t="s">
        <v>328</v>
      </c>
      <c r="H5" s="60"/>
      <c r="I5" s="81"/>
      <c r="J5" s="59" t="s">
        <v>329</v>
      </c>
      <c r="K5" s="60"/>
      <c r="L5" s="81"/>
      <c r="M5" s="59" t="s">
        <v>330</v>
      </c>
      <c r="N5" s="60"/>
      <c r="O5" s="81"/>
      <c r="P5" s="59" t="s">
        <v>331</v>
      </c>
      <c r="Q5" s="60"/>
      <c r="R5" s="81"/>
      <c r="S5" s="60" t="s">
        <v>332</v>
      </c>
      <c r="T5" s="60"/>
      <c r="U5" s="81"/>
      <c r="V5" s="69"/>
      <c r="W5" s="63"/>
    </row>
    <row r="6" s="57" customFormat="1" ht="18" customHeight="1" spans="1:23">
      <c r="A6" s="63"/>
      <c r="B6" s="63"/>
      <c r="C6" s="63"/>
      <c r="D6" s="64"/>
      <c r="E6" s="69"/>
      <c r="F6" s="70"/>
      <c r="G6" s="4" t="s">
        <v>317</v>
      </c>
      <c r="H6" s="4" t="s">
        <v>69</v>
      </c>
      <c r="I6" s="4" t="s">
        <v>279</v>
      </c>
      <c r="J6" s="4" t="s">
        <v>317</v>
      </c>
      <c r="K6" s="4" t="s">
        <v>69</v>
      </c>
      <c r="L6" s="4" t="s">
        <v>279</v>
      </c>
      <c r="M6" s="4" t="s">
        <v>317</v>
      </c>
      <c r="N6" s="4" t="s">
        <v>69</v>
      </c>
      <c r="O6" s="4" t="s">
        <v>279</v>
      </c>
      <c r="P6" s="4" t="s">
        <v>317</v>
      </c>
      <c r="Q6" s="4" t="s">
        <v>69</v>
      </c>
      <c r="R6" s="4" t="s">
        <v>279</v>
      </c>
      <c r="S6" s="4" t="s">
        <v>317</v>
      </c>
      <c r="T6" s="4" t="s">
        <v>69</v>
      </c>
      <c r="U6" s="4" t="s">
        <v>279</v>
      </c>
      <c r="V6" s="69"/>
      <c r="W6" s="63"/>
    </row>
    <row r="7" s="57" customFormat="1" ht="42.75" customHeight="1" spans="1:23">
      <c r="A7" s="63"/>
      <c r="B7" s="63"/>
      <c r="C7" s="63"/>
      <c r="D7" s="64"/>
      <c r="E7" s="69"/>
      <c r="F7" s="70"/>
      <c r="G7" s="67"/>
      <c r="H7" s="68" t="s">
        <v>333</v>
      </c>
      <c r="I7" s="67" t="s">
        <v>325</v>
      </c>
      <c r="J7" s="67"/>
      <c r="K7" s="68" t="s">
        <v>334</v>
      </c>
      <c r="L7" s="67" t="s">
        <v>335</v>
      </c>
      <c r="M7" s="67"/>
      <c r="N7" s="68" t="s">
        <v>336</v>
      </c>
      <c r="O7" s="67" t="s">
        <v>54</v>
      </c>
      <c r="P7" s="63"/>
      <c r="Q7" s="64" t="s">
        <v>337</v>
      </c>
      <c r="R7" s="67"/>
      <c r="S7" s="64"/>
      <c r="T7" s="64" t="s">
        <v>338</v>
      </c>
      <c r="U7" s="67"/>
      <c r="V7" s="69"/>
      <c r="W7" s="63"/>
    </row>
    <row r="8" s="57" customFormat="1" ht="18" customHeight="1" spans="1:23">
      <c r="A8" s="63"/>
      <c r="B8" s="63"/>
      <c r="C8" s="63"/>
      <c r="D8" s="64"/>
      <c r="E8" s="69"/>
      <c r="F8" s="70"/>
      <c r="G8" s="59" t="s">
        <v>339</v>
      </c>
      <c r="H8" s="60"/>
      <c r="I8" s="81"/>
      <c r="J8" s="59" t="s">
        <v>340</v>
      </c>
      <c r="K8" s="60"/>
      <c r="L8" s="81"/>
      <c r="M8" s="59" t="s">
        <v>341</v>
      </c>
      <c r="N8" s="60"/>
      <c r="O8" s="81"/>
      <c r="P8" s="59" t="s">
        <v>342</v>
      </c>
      <c r="Q8" s="60"/>
      <c r="R8" s="81"/>
      <c r="S8" s="60" t="s">
        <v>343</v>
      </c>
      <c r="T8" s="60"/>
      <c r="U8" s="81"/>
      <c r="V8" s="69"/>
      <c r="W8" s="63"/>
    </row>
    <row r="9" s="57" customFormat="1" ht="18" customHeight="1" spans="1:23">
      <c r="A9" s="63"/>
      <c r="B9" s="63"/>
      <c r="C9" s="63"/>
      <c r="D9" s="64"/>
      <c r="E9" s="69"/>
      <c r="F9" s="70"/>
      <c r="G9" s="4" t="s">
        <v>317</v>
      </c>
      <c r="H9" s="4" t="s">
        <v>69</v>
      </c>
      <c r="I9" s="4" t="s">
        <v>279</v>
      </c>
      <c r="J9" s="4" t="s">
        <v>317</v>
      </c>
      <c r="K9" s="4" t="s">
        <v>69</v>
      </c>
      <c r="L9" s="4" t="s">
        <v>279</v>
      </c>
      <c r="M9" s="4" t="s">
        <v>317</v>
      </c>
      <c r="N9" s="4" t="s">
        <v>69</v>
      </c>
      <c r="O9" s="4" t="s">
        <v>279</v>
      </c>
      <c r="P9" s="4" t="s">
        <v>317</v>
      </c>
      <c r="Q9" s="4" t="s">
        <v>69</v>
      </c>
      <c r="R9" s="4" t="s">
        <v>279</v>
      </c>
      <c r="S9" s="4" t="s">
        <v>317</v>
      </c>
      <c r="T9" s="4" t="s">
        <v>69</v>
      </c>
      <c r="U9" s="4" t="s">
        <v>279</v>
      </c>
      <c r="V9" s="69"/>
      <c r="W9" s="63"/>
    </row>
    <row r="10" s="57" customFormat="1" ht="42.75" customHeight="1" spans="1:23">
      <c r="A10" s="63"/>
      <c r="B10" s="63"/>
      <c r="C10" s="63"/>
      <c r="D10" s="64"/>
      <c r="E10" s="71"/>
      <c r="F10" s="72"/>
      <c r="G10" s="67"/>
      <c r="H10" s="68" t="s">
        <v>344</v>
      </c>
      <c r="I10" s="67"/>
      <c r="J10" s="67"/>
      <c r="K10" s="68" t="s">
        <v>345</v>
      </c>
      <c r="L10" s="67" t="s">
        <v>54</v>
      </c>
      <c r="M10" s="67"/>
      <c r="N10" s="68"/>
      <c r="O10" s="67"/>
      <c r="P10" s="63"/>
      <c r="Q10" s="64"/>
      <c r="R10" s="67"/>
      <c r="S10" s="64"/>
      <c r="T10" s="64"/>
      <c r="U10" s="67"/>
      <c r="V10" s="69"/>
      <c r="W10" s="63"/>
    </row>
    <row r="11" s="55" customFormat="1" spans="1:23">
      <c r="A11" s="73"/>
      <c r="B11" s="73"/>
      <c r="C11" s="73"/>
      <c r="D11" s="74"/>
      <c r="E11" s="73"/>
      <c r="F11" s="73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="55" customFormat="1" spans="1:23">
      <c r="A12" s="75"/>
      <c r="B12" s="75"/>
      <c r="C12" s="75"/>
      <c r="D12" s="76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s="55" customFormat="1" ht="18.75" spans="1:23">
      <c r="A13" s="77" t="s">
        <v>346</v>
      </c>
      <c r="B13" s="78"/>
      <c r="C13" s="78"/>
      <c r="D13" s="78"/>
      <c r="E13" s="19"/>
      <c r="F13" s="14"/>
      <c r="G13" s="37"/>
      <c r="H13" s="54"/>
      <c r="I13" s="54"/>
      <c r="J13" s="77" t="s">
        <v>347</v>
      </c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19"/>
      <c r="V13" s="78"/>
      <c r="W13" s="19"/>
    </row>
    <row r="14" s="55" customFormat="1" ht="65" customHeight="1" spans="1:23">
      <c r="A14" s="79" t="s">
        <v>348</v>
      </c>
      <c r="B14" s="79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</row>
  </sheetData>
  <mergeCells count="3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3:E13"/>
    <mergeCell ref="F13:G13"/>
    <mergeCell ref="J13:U13"/>
    <mergeCell ref="A14:W14"/>
    <mergeCell ref="A2:A3"/>
    <mergeCell ref="A4:A7"/>
    <mergeCell ref="B2:B3"/>
    <mergeCell ref="B4:B7"/>
    <mergeCell ref="C2:C3"/>
    <mergeCell ref="C4:C7"/>
    <mergeCell ref="D2:D3"/>
    <mergeCell ref="D4:D7"/>
    <mergeCell ref="E2:E3"/>
    <mergeCell ref="E4:E10"/>
    <mergeCell ref="F2:F3"/>
    <mergeCell ref="F4:F10"/>
    <mergeCell ref="V2:V3"/>
    <mergeCell ref="V4:V7"/>
    <mergeCell ref="W2:W3"/>
  </mergeCells>
  <dataValidations count="1">
    <dataValidation type="list" allowBlank="1" showInputMessage="1" showErrorMessage="1" sqref="W1 W4 W5 W6 W7 W8 W9 W10 W11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F16" sqref="F1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350</v>
      </c>
      <c r="B2" s="40" t="s">
        <v>351</v>
      </c>
      <c r="C2" s="41" t="s">
        <v>317</v>
      </c>
      <c r="D2" s="41" t="s">
        <v>277</v>
      </c>
      <c r="E2" s="42" t="s">
        <v>278</v>
      </c>
      <c r="F2" s="42" t="s">
        <v>279</v>
      </c>
      <c r="G2" s="43" t="s">
        <v>352</v>
      </c>
      <c r="H2" s="43" t="s">
        <v>353</v>
      </c>
      <c r="I2" s="43" t="s">
        <v>354</v>
      </c>
      <c r="J2" s="43" t="s">
        <v>353</v>
      </c>
      <c r="K2" s="43" t="s">
        <v>355</v>
      </c>
      <c r="L2" s="43" t="s">
        <v>353</v>
      </c>
      <c r="M2" s="42" t="s">
        <v>316</v>
      </c>
      <c r="N2" s="42" t="s">
        <v>288</v>
      </c>
    </row>
    <row r="3" s="20" customFormat="1" ht="16.5" spans="1:14">
      <c r="A3" s="44"/>
      <c r="B3" s="25"/>
      <c r="C3" s="26"/>
      <c r="D3" s="26"/>
      <c r="E3" s="45"/>
      <c r="F3" s="27"/>
      <c r="G3" s="46"/>
      <c r="H3" s="47"/>
      <c r="I3" s="46"/>
      <c r="J3" s="47"/>
      <c r="K3" s="27"/>
      <c r="L3" s="27"/>
      <c r="M3" s="27"/>
      <c r="N3" s="27"/>
    </row>
    <row r="4" s="20" customFormat="1" ht="16.5" spans="1:14">
      <c r="A4" s="44"/>
      <c r="B4" s="25"/>
      <c r="C4" s="26"/>
      <c r="D4" s="26"/>
      <c r="E4" s="45"/>
      <c r="F4" s="27"/>
      <c r="G4" s="46"/>
      <c r="H4" s="47"/>
      <c r="I4" s="46"/>
      <c r="J4" s="47"/>
      <c r="K4" s="27"/>
      <c r="L4" s="27"/>
      <c r="M4" s="27"/>
      <c r="N4" s="27"/>
    </row>
    <row r="5" s="20" customFormat="1" ht="16.5" spans="1:14">
      <c r="A5" s="44"/>
      <c r="B5" s="25"/>
      <c r="C5" s="26"/>
      <c r="D5" s="26"/>
      <c r="E5" s="45"/>
      <c r="F5" s="27"/>
      <c r="G5" s="46"/>
      <c r="H5" s="47"/>
      <c r="I5" s="46"/>
      <c r="J5" s="47"/>
      <c r="K5" s="27"/>
      <c r="L5" s="27"/>
      <c r="M5" s="27"/>
      <c r="N5" s="27"/>
    </row>
    <row r="6" s="20" customFormat="1" ht="16.5" spans="1:14">
      <c r="A6" s="44"/>
      <c r="B6" s="25"/>
      <c r="C6" s="26"/>
      <c r="D6" s="26"/>
      <c r="E6" s="45"/>
      <c r="F6" s="27"/>
      <c r="G6" s="46"/>
      <c r="H6" s="47"/>
      <c r="I6" s="46"/>
      <c r="J6" s="47"/>
      <c r="K6" s="27"/>
      <c r="L6" s="27"/>
      <c r="M6" s="27"/>
      <c r="N6" s="27"/>
    </row>
    <row r="7" s="20" customFormat="1" ht="16.5" spans="1:14">
      <c r="A7" s="44"/>
      <c r="B7" s="25"/>
      <c r="C7" s="26"/>
      <c r="D7" s="26"/>
      <c r="E7" s="45"/>
      <c r="F7" s="27"/>
      <c r="G7" s="46"/>
      <c r="H7" s="47"/>
      <c r="I7" s="46"/>
      <c r="J7" s="47"/>
      <c r="K7" s="27"/>
      <c r="L7" s="27"/>
      <c r="M7" s="27"/>
      <c r="N7" s="27"/>
    </row>
    <row r="8" s="20" customFormat="1" ht="16.5" spans="1:14">
      <c r="A8" s="44"/>
      <c r="B8" s="25"/>
      <c r="C8" s="26"/>
      <c r="D8" s="26"/>
      <c r="E8" s="45"/>
      <c r="F8" s="27"/>
      <c r="G8" s="46"/>
      <c r="H8" s="47"/>
      <c r="I8" s="46"/>
      <c r="J8" s="47"/>
      <c r="K8" s="27"/>
      <c r="L8" s="27"/>
      <c r="M8" s="27"/>
      <c r="N8" s="27"/>
    </row>
    <row r="9" s="20" customFormat="1" ht="16.5" spans="1:14">
      <c r="A9" s="44"/>
      <c r="B9" s="25"/>
      <c r="C9" s="26"/>
      <c r="D9" s="26"/>
      <c r="E9" s="45"/>
      <c r="F9" s="27"/>
      <c r="G9" s="46"/>
      <c r="H9" s="47"/>
      <c r="I9" s="46"/>
      <c r="J9" s="47"/>
      <c r="K9" s="27"/>
      <c r="L9" s="27"/>
      <c r="M9" s="27"/>
      <c r="N9" s="27"/>
    </row>
    <row r="10" s="20" customFormat="1" ht="16.5" spans="1:14">
      <c r="A10" s="44"/>
      <c r="B10" s="25"/>
      <c r="C10" s="26"/>
      <c r="D10" s="26"/>
      <c r="E10" s="45"/>
      <c r="F10" s="27"/>
      <c r="G10" s="46"/>
      <c r="H10" s="47"/>
      <c r="I10" s="46"/>
      <c r="J10" s="47"/>
      <c r="K10" s="27"/>
      <c r="L10" s="27"/>
      <c r="M10" s="27"/>
      <c r="N10" s="27"/>
    </row>
    <row r="11" s="20" customFormat="1" ht="16.5" spans="1:14">
      <c r="A11" s="44"/>
      <c r="B11" s="25"/>
      <c r="C11" s="26"/>
      <c r="D11" s="26"/>
      <c r="E11" s="45"/>
      <c r="F11" s="27"/>
      <c r="G11" s="48"/>
      <c r="H11" s="47"/>
      <c r="I11" s="50"/>
      <c r="J11" s="47"/>
      <c r="K11" s="27"/>
      <c r="L11" s="27"/>
      <c r="M11" s="27"/>
      <c r="N11" s="27"/>
    </row>
    <row r="12" s="20" customFormat="1" ht="16.5" spans="1:14">
      <c r="A12" s="44"/>
      <c r="B12" s="25"/>
      <c r="C12" s="26"/>
      <c r="D12" s="26"/>
      <c r="E12" s="45"/>
      <c r="F12" s="27"/>
      <c r="G12" s="48"/>
      <c r="H12" s="47"/>
      <c r="I12" s="50"/>
      <c r="J12" s="47"/>
      <c r="K12" s="27"/>
      <c r="L12" s="27"/>
      <c r="M12" s="27"/>
      <c r="N12" s="27"/>
    </row>
    <row r="13" s="20" customFormat="1" ht="16.5" spans="1:14">
      <c r="A13" s="44"/>
      <c r="B13" s="25"/>
      <c r="C13" s="26"/>
      <c r="D13" s="26"/>
      <c r="E13" s="45"/>
      <c r="F13" s="27"/>
      <c r="G13" s="48"/>
      <c r="H13" s="47"/>
      <c r="I13" s="50"/>
      <c r="J13" s="47"/>
      <c r="K13" s="27"/>
      <c r="L13" s="27"/>
      <c r="M13" s="27"/>
      <c r="N13" s="27"/>
    </row>
    <row r="14" s="20" customFormat="1" ht="16.5" spans="1:14">
      <c r="A14" s="49"/>
      <c r="B14" s="25"/>
      <c r="C14" s="26"/>
      <c r="D14" s="26"/>
      <c r="E14" s="45"/>
      <c r="F14" s="27"/>
      <c r="G14" s="50"/>
      <c r="H14" s="47"/>
      <c r="I14" s="50"/>
      <c r="J14" s="47"/>
      <c r="K14" s="27"/>
      <c r="L14" s="27"/>
      <c r="M14" s="27"/>
      <c r="N14" s="27"/>
    </row>
    <row r="15" s="20" customFormat="1" ht="16.5" spans="1:14">
      <c r="A15" s="49"/>
      <c r="B15" s="25"/>
      <c r="C15" s="26"/>
      <c r="D15" s="26"/>
      <c r="E15" s="45"/>
      <c r="F15" s="27"/>
      <c r="G15" s="50"/>
      <c r="H15" s="47"/>
      <c r="I15" s="46"/>
      <c r="J15" s="47"/>
      <c r="K15" s="27"/>
      <c r="L15" s="27"/>
      <c r="M15" s="27"/>
      <c r="N15" s="27"/>
    </row>
    <row r="16" s="20" customFormat="1" ht="16.5" spans="1:14">
      <c r="A16" s="49"/>
      <c r="B16" s="25"/>
      <c r="C16" s="26"/>
      <c r="D16" s="26"/>
      <c r="E16" s="45"/>
      <c r="F16" s="27"/>
      <c r="G16" s="50"/>
      <c r="H16" s="47"/>
      <c r="I16" s="46"/>
      <c r="J16" s="47"/>
      <c r="K16" s="27"/>
      <c r="L16" s="27"/>
      <c r="M16" s="27"/>
      <c r="N16" s="27"/>
    </row>
    <row r="17" s="20" customFormat="1" ht="16.5" spans="1:14">
      <c r="A17" s="49"/>
      <c r="B17" s="25"/>
      <c r="C17" s="26"/>
      <c r="D17" s="26"/>
      <c r="E17" s="45"/>
      <c r="F17" s="27"/>
      <c r="G17" s="50"/>
      <c r="H17" s="47"/>
      <c r="I17" s="50"/>
      <c r="J17" s="47"/>
      <c r="K17" s="27"/>
      <c r="L17" s="27"/>
      <c r="M17" s="27"/>
      <c r="N17" s="27"/>
    </row>
    <row r="18" s="20" customFormat="1" ht="16.5" spans="1:14">
      <c r="A18" s="49"/>
      <c r="B18" s="25"/>
      <c r="C18" s="26"/>
      <c r="D18" s="26"/>
      <c r="E18" s="45"/>
      <c r="F18" s="27"/>
      <c r="G18" s="50"/>
      <c r="H18" s="47"/>
      <c r="I18" s="50"/>
      <c r="J18" s="47"/>
      <c r="K18" s="27"/>
      <c r="L18" s="27"/>
      <c r="M18" s="27"/>
      <c r="N18" s="27"/>
    </row>
    <row r="19" s="20" customFormat="1" ht="16.5" spans="1:14">
      <c r="A19" s="49"/>
      <c r="B19" s="25"/>
      <c r="C19" s="26"/>
      <c r="D19" s="26"/>
      <c r="E19" s="45"/>
      <c r="F19" s="27"/>
      <c r="G19" s="50"/>
      <c r="H19" s="47"/>
      <c r="I19" s="50"/>
      <c r="J19" s="47"/>
      <c r="K19" s="27"/>
      <c r="L19" s="27"/>
      <c r="M19" s="27"/>
      <c r="N19" s="27"/>
    </row>
    <row r="20" s="20" customFormat="1" ht="16.5" hidden="1" spans="1:14">
      <c r="A20" s="49"/>
      <c r="B20" s="25"/>
      <c r="C20" s="26"/>
      <c r="D20" s="26"/>
      <c r="E20" s="45"/>
      <c r="F20" s="27"/>
      <c r="G20" s="50"/>
      <c r="H20" s="47"/>
      <c r="I20" s="50"/>
      <c r="J20" s="47"/>
      <c r="K20" s="27"/>
      <c r="L20" s="27"/>
      <c r="M20" s="27"/>
      <c r="N20" s="27"/>
    </row>
    <row r="21" s="20" customFormat="1" ht="16.5" hidden="1" spans="1:14">
      <c r="A21" s="49"/>
      <c r="B21" s="25"/>
      <c r="C21" s="26"/>
      <c r="D21" s="26"/>
      <c r="E21" s="45"/>
      <c r="F21" s="27"/>
      <c r="G21" s="50"/>
      <c r="H21" s="47"/>
      <c r="I21" s="46"/>
      <c r="J21" s="47"/>
      <c r="K21" s="27"/>
      <c r="L21" s="27"/>
      <c r="M21" s="27"/>
      <c r="N21" s="27"/>
    </row>
    <row r="22" s="20" customFormat="1" ht="16.5" hidden="1" spans="1:14">
      <c r="A22" s="49"/>
      <c r="B22" s="25"/>
      <c r="C22" s="26"/>
      <c r="D22" s="26"/>
      <c r="E22" s="45"/>
      <c r="F22" s="27"/>
      <c r="G22" s="50"/>
      <c r="H22" s="47"/>
      <c r="I22" s="46"/>
      <c r="J22" s="47"/>
      <c r="K22" s="27"/>
      <c r="L22" s="27"/>
      <c r="M22" s="27"/>
      <c r="N22" s="27"/>
    </row>
    <row r="23" s="20" customFormat="1" ht="16.5" hidden="1" spans="1:14">
      <c r="A23" s="49"/>
      <c r="B23" s="25"/>
      <c r="C23" s="26"/>
      <c r="D23" s="26"/>
      <c r="E23" s="45"/>
      <c r="F23" s="27"/>
      <c r="G23" s="50"/>
      <c r="H23" s="47"/>
      <c r="I23" s="46"/>
      <c r="J23" s="47"/>
      <c r="K23" s="27"/>
      <c r="L23" s="27"/>
      <c r="M23" s="27"/>
      <c r="N23" s="27"/>
    </row>
    <row r="24" s="20" customFormat="1" ht="16.5" hidden="1" spans="1:14">
      <c r="A24" s="49"/>
      <c r="B24" s="25"/>
      <c r="C24" s="26"/>
      <c r="D24" s="27"/>
      <c r="E24" s="45"/>
      <c r="F24" s="27"/>
      <c r="G24" s="50"/>
      <c r="H24" s="47"/>
      <c r="I24" s="46"/>
      <c r="J24" s="47"/>
      <c r="K24" s="27"/>
      <c r="L24" s="27"/>
      <c r="M24" s="27"/>
      <c r="N24" s="27"/>
    </row>
    <row r="25" s="20" customFormat="1" ht="16.5" hidden="1" spans="1:14">
      <c r="A25" s="49"/>
      <c r="B25" s="25"/>
      <c r="C25" s="26"/>
      <c r="D25" s="27"/>
      <c r="E25" s="45"/>
      <c r="F25" s="27"/>
      <c r="G25" s="50"/>
      <c r="H25" s="47"/>
      <c r="I25" s="46"/>
      <c r="J25" s="47"/>
      <c r="K25" s="27"/>
      <c r="L25" s="27"/>
      <c r="M25" s="27"/>
      <c r="N25" s="27"/>
    </row>
    <row r="26" s="20" customFormat="1" ht="16.5" hidden="1" spans="1:14">
      <c r="A26" s="49"/>
      <c r="B26" s="25"/>
      <c r="C26" s="26"/>
      <c r="D26" s="27"/>
      <c r="E26" s="45"/>
      <c r="F26" s="27"/>
      <c r="G26" s="50"/>
      <c r="H26" s="47"/>
      <c r="I26" s="46"/>
      <c r="J26" s="47"/>
      <c r="K26" s="27"/>
      <c r="L26" s="27"/>
      <c r="M26" s="27"/>
      <c r="N26" s="27"/>
    </row>
    <row r="27" s="20" customFormat="1" ht="16.5" hidden="1" spans="1:14">
      <c r="A27" s="49"/>
      <c r="B27" s="25"/>
      <c r="C27" s="26"/>
      <c r="D27" s="27"/>
      <c r="E27" s="45"/>
      <c r="F27" s="27"/>
      <c r="G27" s="50"/>
      <c r="H27" s="47"/>
      <c r="I27" s="46"/>
      <c r="J27" s="47"/>
      <c r="K27" s="27"/>
      <c r="L27" s="27"/>
      <c r="M27" s="27"/>
      <c r="N27" s="27"/>
    </row>
    <row r="28" s="20" customFormat="1" ht="16.5" hidden="1" spans="1:14">
      <c r="A28" s="49"/>
      <c r="B28" s="25"/>
      <c r="C28" s="26"/>
      <c r="D28" s="27"/>
      <c r="E28" s="45"/>
      <c r="F28" s="27"/>
      <c r="G28" s="50"/>
      <c r="H28" s="47"/>
      <c r="I28" s="46"/>
      <c r="J28" s="47"/>
      <c r="K28" s="27"/>
      <c r="L28" s="27"/>
      <c r="M28" s="27"/>
      <c r="N28" s="27"/>
    </row>
    <row r="29" s="20" customFormat="1" ht="16.5" hidden="1" spans="1:14">
      <c r="A29" s="49"/>
      <c r="B29" s="25"/>
      <c r="C29" s="26"/>
      <c r="D29" s="27"/>
      <c r="E29" s="45"/>
      <c r="F29" s="27"/>
      <c r="G29" s="50"/>
      <c r="H29" s="47"/>
      <c r="I29" s="50"/>
      <c r="J29" s="47"/>
      <c r="K29" s="27"/>
      <c r="L29" s="27"/>
      <c r="M29" s="27"/>
      <c r="N29" s="27"/>
    </row>
    <row r="30" s="20" customFormat="1" ht="16.5" hidden="1" spans="1:14">
      <c r="A30" s="49"/>
      <c r="B30" s="25"/>
      <c r="C30" s="26"/>
      <c r="D30" s="27"/>
      <c r="E30" s="45"/>
      <c r="F30" s="27"/>
      <c r="G30" s="50"/>
      <c r="H30" s="47"/>
      <c r="I30" s="46"/>
      <c r="J30" s="47"/>
      <c r="K30" s="27"/>
      <c r="L30" s="27"/>
      <c r="M30" s="27"/>
      <c r="N30" s="27"/>
    </row>
    <row r="31" s="20" customFormat="1" ht="16.5" hidden="1" spans="1:14">
      <c r="A31" s="49"/>
      <c r="B31" s="51"/>
      <c r="C31" s="26"/>
      <c r="D31" s="27"/>
      <c r="E31" s="45"/>
      <c r="F31" s="27"/>
      <c r="G31" s="50"/>
      <c r="H31" s="47"/>
      <c r="I31" s="46"/>
      <c r="J31" s="47"/>
      <c r="K31" s="27"/>
      <c r="L31" s="27"/>
      <c r="M31" s="27"/>
      <c r="N31" s="27"/>
    </row>
    <row r="32" s="20" customFormat="1" ht="16.5" hidden="1" spans="1:14">
      <c r="A32" s="49"/>
      <c r="B32" s="51"/>
      <c r="C32" s="26"/>
      <c r="D32" s="27"/>
      <c r="E32" s="45"/>
      <c r="F32" s="27"/>
      <c r="G32" s="50"/>
      <c r="H32" s="47"/>
      <c r="I32" s="46"/>
      <c r="J32" s="47"/>
      <c r="K32" s="27"/>
      <c r="L32" s="27"/>
      <c r="M32" s="27"/>
      <c r="N32" s="27"/>
    </row>
    <row r="33" s="20" customFormat="1" ht="16.5" hidden="1" spans="1:14">
      <c r="A33" s="49"/>
      <c r="B33" s="51"/>
      <c r="C33" s="26"/>
      <c r="D33" s="27"/>
      <c r="E33" s="45"/>
      <c r="F33" s="27"/>
      <c r="G33" s="50"/>
      <c r="H33" s="47"/>
      <c r="I33" s="46"/>
      <c r="J33" s="47"/>
      <c r="K33" s="27"/>
      <c r="L33" s="27"/>
      <c r="M33" s="27"/>
      <c r="N33" s="27"/>
    </row>
    <row r="34" s="20" customFormat="1" ht="16.5" hidden="1" spans="1:14">
      <c r="A34" s="49"/>
      <c r="B34" s="51"/>
      <c r="C34" s="26"/>
      <c r="D34" s="27"/>
      <c r="E34" s="45"/>
      <c r="F34" s="27"/>
      <c r="G34" s="50"/>
      <c r="H34" s="47"/>
      <c r="I34" s="46"/>
      <c r="J34" s="47"/>
      <c r="K34" s="27"/>
      <c r="L34" s="27"/>
      <c r="M34" s="27"/>
      <c r="N34" s="27"/>
    </row>
    <row r="35" s="20" customFormat="1" ht="16.5" hidden="1" spans="1:14">
      <c r="A35" s="49"/>
      <c r="B35" s="51"/>
      <c r="C35" s="26"/>
      <c r="D35" s="27"/>
      <c r="E35" s="45"/>
      <c r="F35" s="27"/>
      <c r="G35" s="50"/>
      <c r="H35" s="47"/>
      <c r="I35" s="46"/>
      <c r="J35" s="47"/>
      <c r="K35" s="27"/>
      <c r="L35" s="27"/>
      <c r="M35" s="27"/>
      <c r="N35" s="27"/>
    </row>
    <row r="36" s="20" customFormat="1" ht="16.5" hidden="1" spans="1:14">
      <c r="A36" s="49"/>
      <c r="B36" s="51"/>
      <c r="C36" s="26"/>
      <c r="D36" s="27"/>
      <c r="E36" s="45"/>
      <c r="F36" s="27"/>
      <c r="G36" s="50"/>
      <c r="H36" s="47"/>
      <c r="I36" s="46"/>
      <c r="J36" s="47"/>
      <c r="K36" s="27"/>
      <c r="L36" s="27"/>
      <c r="M36" s="27"/>
      <c r="N36" s="27"/>
    </row>
    <row r="37" s="20" customFormat="1" ht="16.5" hidden="1" spans="1:14">
      <c r="A37" s="49"/>
      <c r="B37" s="52"/>
      <c r="C37" s="26"/>
      <c r="D37" s="27"/>
      <c r="E37" s="45"/>
      <c r="F37" s="27"/>
      <c r="G37" s="50"/>
      <c r="H37" s="47"/>
      <c r="I37" s="46"/>
      <c r="J37" s="47"/>
      <c r="K37" s="27"/>
      <c r="L37" s="27"/>
      <c r="M37" s="27"/>
      <c r="N37" s="27"/>
    </row>
    <row r="38" s="20" customFormat="1" ht="16.5" hidden="1" spans="1:14">
      <c r="A38" s="49"/>
      <c r="B38" s="52"/>
      <c r="C38" s="26"/>
      <c r="D38" s="27"/>
      <c r="E38" s="45"/>
      <c r="F38" s="27"/>
      <c r="G38" s="50"/>
      <c r="H38" s="47"/>
      <c r="I38" s="50"/>
      <c r="J38" s="47"/>
      <c r="K38" s="27"/>
      <c r="L38" s="27"/>
      <c r="M38" s="27"/>
      <c r="N38" s="27"/>
    </row>
    <row r="39" s="20" customFormat="1" ht="16.5" hidden="1" spans="1:14">
      <c r="A39" s="49"/>
      <c r="B39" s="51"/>
      <c r="C39" s="26"/>
      <c r="D39" s="27"/>
      <c r="E39" s="45"/>
      <c r="F39" s="27"/>
      <c r="G39" s="50"/>
      <c r="H39" s="47"/>
      <c r="I39" s="50"/>
      <c r="J39" s="47"/>
      <c r="K39" s="27"/>
      <c r="L39" s="27"/>
      <c r="M39" s="27"/>
      <c r="N39" s="27"/>
    </row>
    <row r="40" s="20" customFormat="1" ht="16.5" hidden="1" spans="1:14">
      <c r="A40" s="49"/>
      <c r="B40" s="51"/>
      <c r="C40" s="26"/>
      <c r="D40" s="27"/>
      <c r="E40" s="45"/>
      <c r="F40" s="27"/>
      <c r="G40" s="50"/>
      <c r="H40" s="47"/>
      <c r="I40" s="50"/>
      <c r="J40" s="47"/>
      <c r="K40" s="27"/>
      <c r="L40" s="27"/>
      <c r="M40" s="27"/>
      <c r="N40" s="27"/>
    </row>
    <row r="41" s="20" customFormat="1" ht="16.5" spans="1:14">
      <c r="A41" s="49"/>
      <c r="B41" s="53"/>
      <c r="C41" s="27"/>
      <c r="D41" s="27"/>
      <c r="E41" s="45"/>
      <c r="F41" s="27"/>
      <c r="G41" s="50"/>
      <c r="H41" s="47"/>
      <c r="I41" s="50"/>
      <c r="J41" s="47"/>
      <c r="K41" s="27"/>
      <c r="L41" s="27"/>
      <c r="M41" s="27"/>
      <c r="N41" s="27"/>
    </row>
    <row r="42" s="2" customFormat="1" ht="18.75" spans="1:14">
      <c r="A42" s="11" t="s">
        <v>346</v>
      </c>
      <c r="B42" s="12"/>
      <c r="C42" s="12"/>
      <c r="D42" s="13"/>
      <c r="E42" s="14"/>
      <c r="F42" s="54"/>
      <c r="G42" s="37"/>
      <c r="H42" s="54"/>
      <c r="I42" s="11" t="s">
        <v>356</v>
      </c>
      <c r="J42" s="12"/>
      <c r="K42" s="12"/>
      <c r="L42" s="12"/>
      <c r="M42" s="12"/>
      <c r="N42" s="19"/>
    </row>
    <row r="43" ht="53" customHeight="1" spans="1:14">
      <c r="A43" s="15" t="s">
        <v>357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358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310</v>
      </c>
      <c r="B2" s="5" t="s">
        <v>279</v>
      </c>
      <c r="C2" s="23" t="s">
        <v>275</v>
      </c>
      <c r="D2" s="5" t="s">
        <v>276</v>
      </c>
      <c r="E2" s="5" t="s">
        <v>277</v>
      </c>
      <c r="F2" s="5" t="s">
        <v>278</v>
      </c>
      <c r="G2" s="4" t="s">
        <v>359</v>
      </c>
      <c r="H2" s="4" t="s">
        <v>360</v>
      </c>
      <c r="I2" s="4" t="s">
        <v>361</v>
      </c>
      <c r="J2" s="4" t="s">
        <v>362</v>
      </c>
      <c r="K2" s="5" t="s">
        <v>316</v>
      </c>
      <c r="L2" s="5" t="s">
        <v>288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31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346</v>
      </c>
      <c r="B11" s="12"/>
      <c r="C11" s="36"/>
      <c r="D11" s="12"/>
      <c r="E11" s="13"/>
      <c r="F11" s="14"/>
      <c r="G11" s="37"/>
      <c r="H11" s="11" t="s">
        <v>356</v>
      </c>
      <c r="I11" s="12"/>
      <c r="J11" s="12"/>
      <c r="K11" s="12"/>
      <c r="L11" s="19"/>
    </row>
    <row r="12" ht="69" customHeight="1" spans="1:12">
      <c r="A12" s="15" t="s">
        <v>363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274</v>
      </c>
      <c r="B2" s="5" t="s">
        <v>279</v>
      </c>
      <c r="C2" s="5" t="s">
        <v>317</v>
      </c>
      <c r="D2" s="5" t="s">
        <v>277</v>
      </c>
      <c r="E2" s="5" t="s">
        <v>278</v>
      </c>
      <c r="F2" s="4" t="s">
        <v>365</v>
      </c>
      <c r="G2" s="4" t="s">
        <v>301</v>
      </c>
      <c r="H2" s="6" t="s">
        <v>302</v>
      </c>
      <c r="I2" s="17" t="s">
        <v>304</v>
      </c>
    </row>
    <row r="3" s="1" customFormat="1" ht="16.5" spans="1:9">
      <c r="A3" s="4"/>
      <c r="B3" s="7"/>
      <c r="C3" s="7"/>
      <c r="D3" s="7"/>
      <c r="E3" s="7"/>
      <c r="F3" s="4" t="s">
        <v>366</v>
      </c>
      <c r="G3" s="4" t="s">
        <v>305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346</v>
      </c>
      <c r="B12" s="12"/>
      <c r="C12" s="12"/>
      <c r="D12" s="13"/>
      <c r="E12" s="14"/>
      <c r="F12" s="11" t="s">
        <v>356</v>
      </c>
      <c r="G12" s="12"/>
      <c r="H12" s="13"/>
      <c r="I12" s="19"/>
    </row>
    <row r="13" ht="16.5" spans="1:9">
      <c r="A13" s="15" t="s">
        <v>367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9" sqref="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6" t="s">
        <v>35</v>
      </c>
      <c r="C2" s="447"/>
      <c r="D2" s="447"/>
      <c r="E2" s="447"/>
      <c r="F2" s="447"/>
      <c r="G2" s="447"/>
      <c r="H2" s="447"/>
      <c r="I2" s="461"/>
    </row>
    <row r="3" ht="27.95" customHeight="1" spans="2:9">
      <c r="B3" s="448"/>
      <c r="C3" s="449"/>
      <c r="D3" s="450" t="s">
        <v>36</v>
      </c>
      <c r="E3" s="451"/>
      <c r="F3" s="452" t="s">
        <v>37</v>
      </c>
      <c r="G3" s="453"/>
      <c r="H3" s="450" t="s">
        <v>38</v>
      </c>
      <c r="I3" s="462"/>
    </row>
    <row r="4" ht="27.95" customHeight="1" spans="2:9">
      <c r="B4" s="448" t="s">
        <v>39</v>
      </c>
      <c r="C4" s="449" t="s">
        <v>40</v>
      </c>
      <c r="D4" s="449" t="s">
        <v>41</v>
      </c>
      <c r="E4" s="449" t="s">
        <v>42</v>
      </c>
      <c r="F4" s="454" t="s">
        <v>41</v>
      </c>
      <c r="G4" s="454" t="s">
        <v>42</v>
      </c>
      <c r="H4" s="449" t="s">
        <v>41</v>
      </c>
      <c r="I4" s="463" t="s">
        <v>42</v>
      </c>
    </row>
    <row r="5" ht="27.95" customHeight="1" spans="2:9">
      <c r="B5" s="455" t="s">
        <v>43</v>
      </c>
      <c r="C5" s="9">
        <v>13</v>
      </c>
      <c r="D5" s="9">
        <v>0</v>
      </c>
      <c r="E5" s="9">
        <v>1</v>
      </c>
      <c r="F5" s="456">
        <v>0</v>
      </c>
      <c r="G5" s="456">
        <v>1</v>
      </c>
      <c r="H5" s="9">
        <v>1</v>
      </c>
      <c r="I5" s="464">
        <v>2</v>
      </c>
    </row>
    <row r="6" ht="27.95" customHeight="1" spans="2:9">
      <c r="B6" s="455" t="s">
        <v>44</v>
      </c>
      <c r="C6" s="9">
        <v>20</v>
      </c>
      <c r="D6" s="9">
        <v>0</v>
      </c>
      <c r="E6" s="9">
        <v>1</v>
      </c>
      <c r="F6" s="456">
        <v>1</v>
      </c>
      <c r="G6" s="456">
        <v>2</v>
      </c>
      <c r="H6" s="9">
        <v>2</v>
      </c>
      <c r="I6" s="464">
        <v>3</v>
      </c>
    </row>
    <row r="7" ht="27.95" customHeight="1" spans="2:9">
      <c r="B7" s="455" t="s">
        <v>45</v>
      </c>
      <c r="C7" s="9">
        <v>32</v>
      </c>
      <c r="D7" s="9">
        <v>0</v>
      </c>
      <c r="E7" s="9">
        <v>1</v>
      </c>
      <c r="F7" s="456">
        <v>2</v>
      </c>
      <c r="G7" s="456">
        <v>3</v>
      </c>
      <c r="H7" s="9">
        <v>3</v>
      </c>
      <c r="I7" s="464">
        <v>4</v>
      </c>
    </row>
    <row r="8" ht="27.95" customHeight="1" spans="2:9">
      <c r="B8" s="455" t="s">
        <v>46</v>
      </c>
      <c r="C8" s="9">
        <v>50</v>
      </c>
      <c r="D8" s="9">
        <v>1</v>
      </c>
      <c r="E8" s="9">
        <v>2</v>
      </c>
      <c r="F8" s="456">
        <v>3</v>
      </c>
      <c r="G8" s="456">
        <v>4</v>
      </c>
      <c r="H8" s="9">
        <v>5</v>
      </c>
      <c r="I8" s="464">
        <v>6</v>
      </c>
    </row>
    <row r="9" ht="27.95" customHeight="1" spans="2:9">
      <c r="B9" s="455" t="s">
        <v>47</v>
      </c>
      <c r="C9" s="9">
        <v>80</v>
      </c>
      <c r="D9" s="9">
        <v>2</v>
      </c>
      <c r="E9" s="9">
        <v>3</v>
      </c>
      <c r="F9" s="456">
        <v>5</v>
      </c>
      <c r="G9" s="456">
        <v>6</v>
      </c>
      <c r="H9" s="9">
        <v>7</v>
      </c>
      <c r="I9" s="464">
        <v>8</v>
      </c>
    </row>
    <row r="10" ht="27.95" customHeight="1" spans="2:9">
      <c r="B10" s="455" t="s">
        <v>48</v>
      </c>
      <c r="C10" s="9">
        <v>125</v>
      </c>
      <c r="D10" s="9">
        <v>3</v>
      </c>
      <c r="E10" s="9">
        <v>4</v>
      </c>
      <c r="F10" s="456">
        <v>7</v>
      </c>
      <c r="G10" s="456">
        <v>8</v>
      </c>
      <c r="H10" s="9">
        <v>10</v>
      </c>
      <c r="I10" s="464">
        <v>11</v>
      </c>
    </row>
    <row r="11" ht="27.95" customHeight="1" spans="2:9">
      <c r="B11" s="455" t="s">
        <v>49</v>
      </c>
      <c r="C11" s="9">
        <v>200</v>
      </c>
      <c r="D11" s="9">
        <v>5</v>
      </c>
      <c r="E11" s="9">
        <v>6</v>
      </c>
      <c r="F11" s="456">
        <v>10</v>
      </c>
      <c r="G11" s="456">
        <v>11</v>
      </c>
      <c r="H11" s="9">
        <v>14</v>
      </c>
      <c r="I11" s="464">
        <v>15</v>
      </c>
    </row>
    <row r="12" ht="27.95" customHeight="1" spans="2:9">
      <c r="B12" s="457" t="s">
        <v>50</v>
      </c>
      <c r="C12" s="458">
        <v>315</v>
      </c>
      <c r="D12" s="458">
        <v>7</v>
      </c>
      <c r="E12" s="458">
        <v>8</v>
      </c>
      <c r="F12" s="459">
        <v>14</v>
      </c>
      <c r="G12" s="459">
        <v>15</v>
      </c>
      <c r="H12" s="458">
        <v>21</v>
      </c>
      <c r="I12" s="465">
        <v>22</v>
      </c>
    </row>
    <row r="14" spans="2:4">
      <c r="B14" s="460" t="s">
        <v>51</v>
      </c>
      <c r="C14" s="460"/>
      <c r="D14" s="46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M48" sqref="M48"/>
    </sheetView>
  </sheetViews>
  <sheetFormatPr defaultColWidth="10.375" defaultRowHeight="16.5" customHeight="1"/>
  <cols>
    <col min="1" max="1" width="11.125" style="233" customWidth="1"/>
    <col min="2" max="6" width="10.375" style="233"/>
    <col min="7" max="7" width="11.75" style="233" customWidth="1"/>
    <col min="8" max="9" width="10.375" style="233"/>
    <col min="10" max="10" width="8.875" style="233" customWidth="1"/>
    <col min="11" max="11" width="12" style="233" customWidth="1"/>
    <col min="12" max="16384" width="10.375" style="233"/>
  </cols>
  <sheetData>
    <row r="1" ht="21" spans="1:11">
      <c r="A1" s="367" t="s">
        <v>52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ht="15" spans="1:11">
      <c r="A2" s="235" t="s">
        <v>53</v>
      </c>
      <c r="B2" s="236" t="s">
        <v>54</v>
      </c>
      <c r="C2" s="236"/>
      <c r="D2" s="237" t="s">
        <v>55</v>
      </c>
      <c r="E2" s="237"/>
      <c r="F2" s="236" t="s">
        <v>56</v>
      </c>
      <c r="G2" s="236"/>
      <c r="H2" s="238" t="s">
        <v>57</v>
      </c>
      <c r="I2" s="312" t="s">
        <v>58</v>
      </c>
      <c r="J2" s="312"/>
      <c r="K2" s="313"/>
    </row>
    <row r="3" ht="14.25" spans="1:11">
      <c r="A3" s="239" t="s">
        <v>59</v>
      </c>
      <c r="B3" s="240"/>
      <c r="C3" s="241"/>
      <c r="D3" s="242" t="s">
        <v>60</v>
      </c>
      <c r="E3" s="243"/>
      <c r="F3" s="243"/>
      <c r="G3" s="244"/>
      <c r="H3" s="368" t="s">
        <v>61</v>
      </c>
      <c r="I3" s="421"/>
      <c r="J3" s="421"/>
      <c r="K3" s="422"/>
    </row>
    <row r="4" ht="30" customHeight="1" spans="1:11">
      <c r="A4" s="245" t="s">
        <v>62</v>
      </c>
      <c r="B4" s="272" t="s">
        <v>63</v>
      </c>
      <c r="C4" s="314"/>
      <c r="D4" s="245" t="s">
        <v>64</v>
      </c>
      <c r="E4" s="248"/>
      <c r="F4" s="369" t="s">
        <v>65</v>
      </c>
      <c r="G4" s="370"/>
      <c r="H4" s="285" t="s">
        <v>66</v>
      </c>
      <c r="I4" s="423"/>
      <c r="J4" s="286" t="s">
        <v>67</v>
      </c>
      <c r="K4" s="324" t="s">
        <v>68</v>
      </c>
    </row>
    <row r="5" ht="14.25" spans="1:11">
      <c r="A5" s="251" t="s">
        <v>69</v>
      </c>
      <c r="B5" s="272" t="s">
        <v>70</v>
      </c>
      <c r="C5" s="314"/>
      <c r="D5" s="245" t="s">
        <v>71</v>
      </c>
      <c r="E5" s="248"/>
      <c r="F5" s="249">
        <v>521</v>
      </c>
      <c r="G5" s="250"/>
      <c r="H5" s="285" t="s">
        <v>72</v>
      </c>
      <c r="I5" s="423"/>
      <c r="J5" s="286" t="s">
        <v>67</v>
      </c>
      <c r="K5" s="324" t="s">
        <v>68</v>
      </c>
    </row>
    <row r="6" ht="14.25" spans="1:11">
      <c r="A6" s="245" t="s">
        <v>73</v>
      </c>
      <c r="B6" s="254">
        <v>2</v>
      </c>
      <c r="C6" s="255">
        <v>6</v>
      </c>
      <c r="D6" s="251" t="s">
        <v>74</v>
      </c>
      <c r="E6" s="274"/>
      <c r="F6" s="371">
        <v>44736</v>
      </c>
      <c r="G6" s="372"/>
      <c r="H6" s="285" t="s">
        <v>75</v>
      </c>
      <c r="I6" s="423"/>
      <c r="J6" s="286" t="s">
        <v>67</v>
      </c>
      <c r="K6" s="324" t="s">
        <v>68</v>
      </c>
    </row>
    <row r="7" ht="14.25" spans="1:11">
      <c r="A7" s="245" t="s">
        <v>76</v>
      </c>
      <c r="B7" s="373">
        <v>2976</v>
      </c>
      <c r="C7" s="374"/>
      <c r="D7" s="251" t="s">
        <v>77</v>
      </c>
      <c r="E7" s="273"/>
      <c r="F7" s="371">
        <v>44740</v>
      </c>
      <c r="G7" s="372"/>
      <c r="H7" s="285" t="s">
        <v>78</v>
      </c>
      <c r="I7" s="423"/>
      <c r="J7" s="286" t="s">
        <v>67</v>
      </c>
      <c r="K7" s="324" t="s">
        <v>68</v>
      </c>
    </row>
    <row r="8" ht="15" spans="1:11">
      <c r="A8" s="258" t="s">
        <v>79</v>
      </c>
      <c r="B8" s="259"/>
      <c r="C8" s="260"/>
      <c r="D8" s="261" t="s">
        <v>80</v>
      </c>
      <c r="E8" s="262"/>
      <c r="F8" s="375">
        <v>44741</v>
      </c>
      <c r="G8" s="376"/>
      <c r="H8" s="377" t="s">
        <v>81</v>
      </c>
      <c r="I8" s="424"/>
      <c r="J8" s="425" t="s">
        <v>67</v>
      </c>
      <c r="K8" s="426" t="s">
        <v>68</v>
      </c>
    </row>
    <row r="9" ht="15" spans="1:11">
      <c r="A9" s="378" t="s">
        <v>82</v>
      </c>
      <c r="B9" s="379"/>
      <c r="C9" s="379"/>
      <c r="D9" s="379"/>
      <c r="E9" s="379"/>
      <c r="F9" s="379"/>
      <c r="G9" s="379"/>
      <c r="H9" s="379"/>
      <c r="I9" s="379"/>
      <c r="J9" s="379"/>
      <c r="K9" s="427"/>
    </row>
    <row r="10" ht="15" spans="1:11">
      <c r="A10" s="380" t="s">
        <v>83</v>
      </c>
      <c r="B10" s="381"/>
      <c r="C10" s="381"/>
      <c r="D10" s="381"/>
      <c r="E10" s="381"/>
      <c r="F10" s="381"/>
      <c r="G10" s="381"/>
      <c r="H10" s="381"/>
      <c r="I10" s="381"/>
      <c r="J10" s="381"/>
      <c r="K10" s="428"/>
    </row>
    <row r="11" ht="14.25" spans="1:11">
      <c r="A11" s="382" t="s">
        <v>84</v>
      </c>
      <c r="B11" s="383" t="s">
        <v>85</v>
      </c>
      <c r="C11" s="384" t="s">
        <v>86</v>
      </c>
      <c r="D11" s="385"/>
      <c r="E11" s="386" t="s">
        <v>87</v>
      </c>
      <c r="F11" s="383" t="s">
        <v>85</v>
      </c>
      <c r="G11" s="384" t="s">
        <v>86</v>
      </c>
      <c r="H11" s="384" t="s">
        <v>88</v>
      </c>
      <c r="I11" s="386" t="s">
        <v>89</v>
      </c>
      <c r="J11" s="383" t="s">
        <v>85</v>
      </c>
      <c r="K11" s="429" t="s">
        <v>86</v>
      </c>
    </row>
    <row r="12" ht="14.25" spans="1:11">
      <c r="A12" s="251" t="s">
        <v>90</v>
      </c>
      <c r="B12" s="271" t="s">
        <v>85</v>
      </c>
      <c r="C12" s="272" t="s">
        <v>86</v>
      </c>
      <c r="D12" s="273"/>
      <c r="E12" s="274" t="s">
        <v>91</v>
      </c>
      <c r="F12" s="271" t="s">
        <v>85</v>
      </c>
      <c r="G12" s="272" t="s">
        <v>86</v>
      </c>
      <c r="H12" s="272" t="s">
        <v>88</v>
      </c>
      <c r="I12" s="274" t="s">
        <v>92</v>
      </c>
      <c r="J12" s="271" t="s">
        <v>85</v>
      </c>
      <c r="K12" s="314" t="s">
        <v>86</v>
      </c>
    </row>
    <row r="13" ht="14.25" spans="1:11">
      <c r="A13" s="251" t="s">
        <v>93</v>
      </c>
      <c r="B13" s="271" t="s">
        <v>85</v>
      </c>
      <c r="C13" s="272" t="s">
        <v>86</v>
      </c>
      <c r="D13" s="273"/>
      <c r="E13" s="274" t="s">
        <v>94</v>
      </c>
      <c r="F13" s="272" t="s">
        <v>95</v>
      </c>
      <c r="G13" s="272" t="s">
        <v>96</v>
      </c>
      <c r="H13" s="272" t="s">
        <v>88</v>
      </c>
      <c r="I13" s="274" t="s">
        <v>97</v>
      </c>
      <c r="J13" s="271" t="s">
        <v>85</v>
      </c>
      <c r="K13" s="314" t="s">
        <v>86</v>
      </c>
    </row>
    <row r="14" ht="15" spans="1:11">
      <c r="A14" s="261" t="s">
        <v>98</v>
      </c>
      <c r="B14" s="262"/>
      <c r="C14" s="262"/>
      <c r="D14" s="262"/>
      <c r="E14" s="262"/>
      <c r="F14" s="262"/>
      <c r="G14" s="262"/>
      <c r="H14" s="262"/>
      <c r="I14" s="262"/>
      <c r="J14" s="262"/>
      <c r="K14" s="316"/>
    </row>
    <row r="15" ht="15" spans="1:11">
      <c r="A15" s="380" t="s">
        <v>99</v>
      </c>
      <c r="B15" s="381"/>
      <c r="C15" s="381"/>
      <c r="D15" s="381"/>
      <c r="E15" s="381"/>
      <c r="F15" s="381"/>
      <c r="G15" s="381"/>
      <c r="H15" s="381"/>
      <c r="I15" s="381"/>
      <c r="J15" s="381"/>
      <c r="K15" s="428"/>
    </row>
    <row r="16" ht="14.25" spans="1:11">
      <c r="A16" s="387" t="s">
        <v>100</v>
      </c>
      <c r="B16" s="384" t="s">
        <v>95</v>
      </c>
      <c r="C16" s="384" t="s">
        <v>96</v>
      </c>
      <c r="D16" s="388"/>
      <c r="E16" s="389" t="s">
        <v>101</v>
      </c>
      <c r="F16" s="384" t="s">
        <v>95</v>
      </c>
      <c r="G16" s="384" t="s">
        <v>96</v>
      </c>
      <c r="H16" s="390"/>
      <c r="I16" s="389" t="s">
        <v>102</v>
      </c>
      <c r="J16" s="384" t="s">
        <v>95</v>
      </c>
      <c r="K16" s="429" t="s">
        <v>96</v>
      </c>
    </row>
    <row r="17" customHeight="1" spans="1:22">
      <c r="A17" s="256" t="s">
        <v>103</v>
      </c>
      <c r="B17" s="272" t="s">
        <v>95</v>
      </c>
      <c r="C17" s="272" t="s">
        <v>96</v>
      </c>
      <c r="D17" s="246"/>
      <c r="E17" s="289" t="s">
        <v>104</v>
      </c>
      <c r="F17" s="272" t="s">
        <v>95</v>
      </c>
      <c r="G17" s="272" t="s">
        <v>96</v>
      </c>
      <c r="H17" s="391"/>
      <c r="I17" s="289" t="s">
        <v>105</v>
      </c>
      <c r="J17" s="272" t="s">
        <v>95</v>
      </c>
      <c r="K17" s="314" t="s">
        <v>96</v>
      </c>
      <c r="L17" s="430"/>
      <c r="M17" s="430"/>
      <c r="N17" s="430"/>
      <c r="O17" s="430"/>
      <c r="P17" s="430"/>
      <c r="Q17" s="430"/>
      <c r="R17" s="430"/>
      <c r="S17" s="430"/>
      <c r="T17" s="430"/>
      <c r="U17" s="430"/>
      <c r="V17" s="430"/>
    </row>
    <row r="18" ht="18" customHeight="1" spans="1:11">
      <c r="A18" s="392" t="s">
        <v>106</v>
      </c>
      <c r="B18" s="393"/>
      <c r="C18" s="393"/>
      <c r="D18" s="393"/>
      <c r="E18" s="393"/>
      <c r="F18" s="393"/>
      <c r="G18" s="393"/>
      <c r="H18" s="393"/>
      <c r="I18" s="393"/>
      <c r="J18" s="393"/>
      <c r="K18" s="431"/>
    </row>
    <row r="19" s="366" customFormat="1" ht="18" customHeight="1" spans="1:11">
      <c r="A19" s="380" t="s">
        <v>107</v>
      </c>
      <c r="B19" s="381"/>
      <c r="C19" s="381"/>
      <c r="D19" s="381"/>
      <c r="E19" s="381"/>
      <c r="F19" s="381"/>
      <c r="G19" s="381"/>
      <c r="H19" s="381"/>
      <c r="I19" s="381"/>
      <c r="J19" s="381"/>
      <c r="K19" s="428"/>
    </row>
    <row r="20" customHeight="1" spans="1:11">
      <c r="A20" s="394" t="s">
        <v>108</v>
      </c>
      <c r="B20" s="395"/>
      <c r="C20" s="395"/>
      <c r="D20" s="395"/>
      <c r="E20" s="395"/>
      <c r="F20" s="395"/>
      <c r="G20" s="395"/>
      <c r="H20" s="395"/>
      <c r="I20" s="395"/>
      <c r="J20" s="395"/>
      <c r="K20" s="432"/>
    </row>
    <row r="21" ht="21.75" customHeight="1" spans="1:11">
      <c r="A21" s="396" t="s">
        <v>109</v>
      </c>
      <c r="B21" s="289" t="s">
        <v>110</v>
      </c>
      <c r="C21" s="289" t="s">
        <v>111</v>
      </c>
      <c r="D21" s="289" t="s">
        <v>112</v>
      </c>
      <c r="E21" s="289" t="s">
        <v>113</v>
      </c>
      <c r="F21" s="289" t="s">
        <v>114</v>
      </c>
      <c r="G21" s="289" t="s">
        <v>115</v>
      </c>
      <c r="H21" s="289" t="s">
        <v>116</v>
      </c>
      <c r="I21" s="289" t="s">
        <v>117</v>
      </c>
      <c r="J21" s="289" t="s">
        <v>118</v>
      </c>
      <c r="K21" s="326" t="s">
        <v>119</v>
      </c>
    </row>
    <row r="22" customHeight="1" spans="1:11">
      <c r="A22" s="257" t="s">
        <v>120</v>
      </c>
      <c r="B22" s="397"/>
      <c r="C22" s="397"/>
      <c r="D22" s="397">
        <v>1</v>
      </c>
      <c r="E22" s="397">
        <v>1</v>
      </c>
      <c r="F22" s="397">
        <v>1</v>
      </c>
      <c r="G22" s="397">
        <v>1</v>
      </c>
      <c r="H22" s="397">
        <v>0.8</v>
      </c>
      <c r="I22" s="397">
        <v>1</v>
      </c>
      <c r="J22" s="397"/>
      <c r="K22" s="433" t="s">
        <v>121</v>
      </c>
    </row>
    <row r="23" customHeight="1" spans="1:11">
      <c r="A23" s="257" t="s">
        <v>122</v>
      </c>
      <c r="B23" s="397"/>
      <c r="C23" s="397"/>
      <c r="D23" s="397">
        <v>1</v>
      </c>
      <c r="E23" s="397">
        <v>1</v>
      </c>
      <c r="F23" s="397">
        <v>1</v>
      </c>
      <c r="G23" s="397">
        <v>1</v>
      </c>
      <c r="H23" s="397">
        <v>0.9</v>
      </c>
      <c r="I23" s="397">
        <v>1</v>
      </c>
      <c r="J23" s="397"/>
      <c r="K23" s="433" t="s">
        <v>121</v>
      </c>
    </row>
    <row r="24" customHeight="1" spans="1:11">
      <c r="A24" s="257"/>
      <c r="B24" s="397"/>
      <c r="C24" s="397"/>
      <c r="D24" s="397"/>
      <c r="E24" s="397"/>
      <c r="F24" s="397"/>
      <c r="G24" s="397"/>
      <c r="H24" s="397"/>
      <c r="I24" s="397"/>
      <c r="J24" s="397"/>
      <c r="K24" s="434"/>
    </row>
    <row r="25" customHeight="1" spans="1:11">
      <c r="A25" s="257"/>
      <c r="B25" s="397"/>
      <c r="C25" s="397"/>
      <c r="D25" s="397"/>
      <c r="E25" s="397"/>
      <c r="F25" s="397"/>
      <c r="G25" s="397"/>
      <c r="H25" s="397"/>
      <c r="I25" s="397"/>
      <c r="J25" s="397"/>
      <c r="K25" s="434"/>
    </row>
    <row r="26" customHeight="1" spans="1:11">
      <c r="A26" s="257"/>
      <c r="B26" s="397"/>
      <c r="C26" s="397"/>
      <c r="D26" s="397"/>
      <c r="E26" s="397"/>
      <c r="F26" s="397"/>
      <c r="G26" s="397"/>
      <c r="H26" s="397"/>
      <c r="I26" s="397"/>
      <c r="J26" s="397"/>
      <c r="K26" s="434"/>
    </row>
    <row r="27" customHeight="1" spans="1:11">
      <c r="A27" s="257"/>
      <c r="B27" s="397"/>
      <c r="C27" s="397"/>
      <c r="D27" s="397"/>
      <c r="E27" s="397"/>
      <c r="F27" s="397"/>
      <c r="G27" s="397"/>
      <c r="H27" s="397"/>
      <c r="I27" s="397"/>
      <c r="J27" s="397"/>
      <c r="K27" s="435"/>
    </row>
    <row r="28" customHeight="1" spans="1:11">
      <c r="A28" s="257"/>
      <c r="B28" s="397"/>
      <c r="C28" s="397"/>
      <c r="D28" s="397"/>
      <c r="E28" s="397"/>
      <c r="F28" s="397"/>
      <c r="G28" s="397"/>
      <c r="H28" s="397"/>
      <c r="I28" s="397"/>
      <c r="J28" s="397"/>
      <c r="K28" s="435"/>
    </row>
    <row r="29" ht="18" customHeight="1" spans="1:11">
      <c r="A29" s="398" t="s">
        <v>123</v>
      </c>
      <c r="B29" s="399"/>
      <c r="C29" s="399"/>
      <c r="D29" s="399"/>
      <c r="E29" s="399"/>
      <c r="F29" s="399"/>
      <c r="G29" s="399"/>
      <c r="H29" s="399"/>
      <c r="I29" s="399"/>
      <c r="J29" s="399"/>
      <c r="K29" s="436"/>
    </row>
    <row r="30" ht="18.75" customHeight="1" spans="1:11">
      <c r="A30" s="400" t="s">
        <v>124</v>
      </c>
      <c r="B30" s="401"/>
      <c r="C30" s="401"/>
      <c r="D30" s="401"/>
      <c r="E30" s="401"/>
      <c r="F30" s="401"/>
      <c r="G30" s="401"/>
      <c r="H30" s="401"/>
      <c r="I30" s="401"/>
      <c r="J30" s="401"/>
      <c r="K30" s="437"/>
    </row>
    <row r="31" ht="18.75" customHeight="1" spans="1:11">
      <c r="A31" s="402"/>
      <c r="B31" s="403"/>
      <c r="C31" s="403"/>
      <c r="D31" s="403"/>
      <c r="E31" s="403"/>
      <c r="F31" s="403"/>
      <c r="G31" s="403"/>
      <c r="H31" s="403"/>
      <c r="I31" s="403"/>
      <c r="J31" s="403"/>
      <c r="K31" s="438"/>
    </row>
    <row r="32" ht="18" customHeight="1" spans="1:11">
      <c r="A32" s="398" t="s">
        <v>125</v>
      </c>
      <c r="B32" s="399"/>
      <c r="C32" s="399"/>
      <c r="D32" s="399"/>
      <c r="E32" s="399"/>
      <c r="F32" s="399"/>
      <c r="G32" s="399"/>
      <c r="H32" s="399"/>
      <c r="I32" s="399"/>
      <c r="J32" s="399"/>
      <c r="K32" s="436"/>
    </row>
    <row r="33" ht="14.25" spans="1:11">
      <c r="A33" s="404" t="s">
        <v>126</v>
      </c>
      <c r="B33" s="405"/>
      <c r="C33" s="405"/>
      <c r="D33" s="405"/>
      <c r="E33" s="405"/>
      <c r="F33" s="405"/>
      <c r="G33" s="405"/>
      <c r="H33" s="405"/>
      <c r="I33" s="405"/>
      <c r="J33" s="405"/>
      <c r="K33" s="439"/>
    </row>
    <row r="34" ht="15" spans="1:11">
      <c r="A34" s="152" t="s">
        <v>127</v>
      </c>
      <c r="B34" s="154"/>
      <c r="C34" s="272" t="s">
        <v>67</v>
      </c>
      <c r="D34" s="272" t="s">
        <v>68</v>
      </c>
      <c r="E34" s="406" t="s">
        <v>128</v>
      </c>
      <c r="F34" s="407"/>
      <c r="G34" s="407"/>
      <c r="H34" s="407"/>
      <c r="I34" s="407"/>
      <c r="J34" s="407"/>
      <c r="K34" s="440"/>
    </row>
    <row r="35" ht="15" spans="1:11">
      <c r="A35" s="408" t="s">
        <v>129</v>
      </c>
      <c r="B35" s="408"/>
      <c r="C35" s="408"/>
      <c r="D35" s="408"/>
      <c r="E35" s="408"/>
      <c r="F35" s="408"/>
      <c r="G35" s="408"/>
      <c r="H35" s="408"/>
      <c r="I35" s="408"/>
      <c r="J35" s="408"/>
      <c r="K35" s="408"/>
    </row>
    <row r="36" ht="14.25" spans="1:11">
      <c r="A36" s="409" t="s">
        <v>130</v>
      </c>
      <c r="B36" s="410"/>
      <c r="C36" s="410"/>
      <c r="D36" s="410"/>
      <c r="E36" s="410"/>
      <c r="F36" s="410"/>
      <c r="G36" s="410"/>
      <c r="H36" s="410"/>
      <c r="I36" s="410"/>
      <c r="J36" s="410"/>
      <c r="K36" s="441"/>
    </row>
    <row r="37" ht="14.25" spans="1:11">
      <c r="A37" s="296" t="s">
        <v>131</v>
      </c>
      <c r="B37" s="297"/>
      <c r="C37" s="297"/>
      <c r="D37" s="297"/>
      <c r="E37" s="297"/>
      <c r="F37" s="297"/>
      <c r="G37" s="297"/>
      <c r="H37" s="297"/>
      <c r="I37" s="297"/>
      <c r="J37" s="297"/>
      <c r="K37" s="329"/>
    </row>
    <row r="38" ht="14.25" spans="1:11">
      <c r="A38" s="296" t="s">
        <v>132</v>
      </c>
      <c r="B38" s="297"/>
      <c r="C38" s="297"/>
      <c r="D38" s="297"/>
      <c r="E38" s="297"/>
      <c r="F38" s="297"/>
      <c r="G38" s="297"/>
      <c r="H38" s="297"/>
      <c r="I38" s="297"/>
      <c r="J38" s="297"/>
      <c r="K38" s="329"/>
    </row>
    <row r="39" ht="14.25" spans="1:11">
      <c r="A39" s="296" t="s">
        <v>133</v>
      </c>
      <c r="B39" s="297"/>
      <c r="C39" s="297"/>
      <c r="D39" s="297"/>
      <c r="E39" s="297"/>
      <c r="F39" s="297"/>
      <c r="G39" s="297"/>
      <c r="H39" s="297"/>
      <c r="I39" s="297"/>
      <c r="J39" s="297"/>
      <c r="K39" s="329"/>
    </row>
    <row r="40" ht="14.25" spans="1:11">
      <c r="A40" s="296" t="s">
        <v>134</v>
      </c>
      <c r="B40" s="297"/>
      <c r="C40" s="297"/>
      <c r="D40" s="297"/>
      <c r="E40" s="297"/>
      <c r="F40" s="297"/>
      <c r="G40" s="297"/>
      <c r="H40" s="297"/>
      <c r="I40" s="297"/>
      <c r="J40" s="297"/>
      <c r="K40" s="329"/>
    </row>
    <row r="41" ht="14.25" spans="1:11">
      <c r="A41" s="296" t="s">
        <v>135</v>
      </c>
      <c r="B41" s="297"/>
      <c r="C41" s="297"/>
      <c r="D41" s="297"/>
      <c r="E41" s="297"/>
      <c r="F41" s="297"/>
      <c r="G41" s="297"/>
      <c r="H41" s="297"/>
      <c r="I41" s="297"/>
      <c r="J41" s="297"/>
      <c r="K41" s="329"/>
    </row>
    <row r="42" ht="14.25" spans="1:11">
      <c r="A42" s="296"/>
      <c r="B42" s="297"/>
      <c r="C42" s="297"/>
      <c r="D42" s="297"/>
      <c r="E42" s="297"/>
      <c r="F42" s="297"/>
      <c r="G42" s="297"/>
      <c r="H42" s="297"/>
      <c r="I42" s="297"/>
      <c r="J42" s="297"/>
      <c r="K42" s="329"/>
    </row>
    <row r="43" ht="15" spans="1:11">
      <c r="A43" s="291" t="s">
        <v>136</v>
      </c>
      <c r="B43" s="292"/>
      <c r="C43" s="292"/>
      <c r="D43" s="292"/>
      <c r="E43" s="292"/>
      <c r="F43" s="292"/>
      <c r="G43" s="292"/>
      <c r="H43" s="292"/>
      <c r="I43" s="292"/>
      <c r="J43" s="292"/>
      <c r="K43" s="327"/>
    </row>
    <row r="44" ht="15" spans="1:11">
      <c r="A44" s="380" t="s">
        <v>137</v>
      </c>
      <c r="B44" s="381"/>
      <c r="C44" s="381"/>
      <c r="D44" s="381"/>
      <c r="E44" s="381"/>
      <c r="F44" s="381"/>
      <c r="G44" s="381"/>
      <c r="H44" s="381"/>
      <c r="I44" s="381"/>
      <c r="J44" s="381"/>
      <c r="K44" s="428"/>
    </row>
    <row r="45" ht="14.25" spans="1:11">
      <c r="A45" s="387" t="s">
        <v>138</v>
      </c>
      <c r="B45" s="384" t="s">
        <v>95</v>
      </c>
      <c r="C45" s="384" t="s">
        <v>96</v>
      </c>
      <c r="D45" s="384" t="s">
        <v>88</v>
      </c>
      <c r="E45" s="389" t="s">
        <v>139</v>
      </c>
      <c r="F45" s="384" t="s">
        <v>95</v>
      </c>
      <c r="G45" s="384" t="s">
        <v>96</v>
      </c>
      <c r="H45" s="384" t="s">
        <v>88</v>
      </c>
      <c r="I45" s="389" t="s">
        <v>140</v>
      </c>
      <c r="J45" s="384" t="s">
        <v>95</v>
      </c>
      <c r="K45" s="429" t="s">
        <v>96</v>
      </c>
    </row>
    <row r="46" ht="14.25" spans="1:11">
      <c r="A46" s="256" t="s">
        <v>87</v>
      </c>
      <c r="B46" s="272" t="s">
        <v>95</v>
      </c>
      <c r="C46" s="272" t="s">
        <v>96</v>
      </c>
      <c r="D46" s="272" t="s">
        <v>88</v>
      </c>
      <c r="E46" s="289" t="s">
        <v>94</v>
      </c>
      <c r="F46" s="272" t="s">
        <v>95</v>
      </c>
      <c r="G46" s="272" t="s">
        <v>96</v>
      </c>
      <c r="H46" s="272" t="s">
        <v>88</v>
      </c>
      <c r="I46" s="289" t="s">
        <v>105</v>
      </c>
      <c r="J46" s="272" t="s">
        <v>95</v>
      </c>
      <c r="K46" s="314" t="s">
        <v>96</v>
      </c>
    </row>
    <row r="47" ht="15" spans="1:11">
      <c r="A47" s="261" t="s">
        <v>98</v>
      </c>
      <c r="B47" s="262"/>
      <c r="C47" s="262"/>
      <c r="D47" s="262"/>
      <c r="E47" s="262"/>
      <c r="F47" s="262"/>
      <c r="G47" s="262"/>
      <c r="H47" s="262"/>
      <c r="I47" s="262"/>
      <c r="J47" s="262"/>
      <c r="K47" s="316"/>
    </row>
    <row r="48" ht="15" spans="1:11">
      <c r="A48" s="408" t="s">
        <v>141</v>
      </c>
      <c r="B48" s="408"/>
      <c r="C48" s="408"/>
      <c r="D48" s="408"/>
      <c r="E48" s="408"/>
      <c r="F48" s="408"/>
      <c r="G48" s="408"/>
      <c r="H48" s="408"/>
      <c r="I48" s="408"/>
      <c r="J48" s="408"/>
      <c r="K48" s="408"/>
    </row>
    <row r="49" ht="15" spans="1:11">
      <c r="A49" s="409"/>
      <c r="B49" s="410"/>
      <c r="C49" s="410"/>
      <c r="D49" s="410"/>
      <c r="E49" s="410"/>
      <c r="F49" s="410"/>
      <c r="G49" s="410"/>
      <c r="H49" s="410"/>
      <c r="I49" s="410"/>
      <c r="J49" s="410"/>
      <c r="K49" s="441"/>
    </row>
    <row r="50" ht="15" spans="1:11">
      <c r="A50" s="411" t="s">
        <v>142</v>
      </c>
      <c r="B50" s="412" t="s">
        <v>143</v>
      </c>
      <c r="C50" s="412"/>
      <c r="D50" s="413" t="s">
        <v>144</v>
      </c>
      <c r="E50" s="414" t="s">
        <v>145</v>
      </c>
      <c r="F50" s="415" t="s">
        <v>146</v>
      </c>
      <c r="G50" s="416"/>
      <c r="H50" s="417" t="s">
        <v>147</v>
      </c>
      <c r="I50" s="442"/>
      <c r="J50" s="443"/>
      <c r="K50" s="444"/>
    </row>
    <row r="51" ht="15" spans="1:11">
      <c r="A51" s="408" t="s">
        <v>148</v>
      </c>
      <c r="B51" s="408"/>
      <c r="C51" s="408"/>
      <c r="D51" s="408"/>
      <c r="E51" s="408"/>
      <c r="F51" s="408"/>
      <c r="G51" s="408"/>
      <c r="H51" s="408"/>
      <c r="I51" s="408"/>
      <c r="J51" s="408"/>
      <c r="K51" s="408"/>
    </row>
    <row r="52" ht="15" spans="1:11">
      <c r="A52" s="418"/>
      <c r="B52" s="419"/>
      <c r="C52" s="419"/>
      <c r="D52" s="419"/>
      <c r="E52" s="419"/>
      <c r="F52" s="419"/>
      <c r="G52" s="419"/>
      <c r="H52" s="419"/>
      <c r="I52" s="419"/>
      <c r="J52" s="419"/>
      <c r="K52" s="445"/>
    </row>
    <row r="53" ht="15" spans="1:11">
      <c r="A53" s="411" t="s">
        <v>142</v>
      </c>
      <c r="B53" s="412" t="s">
        <v>143</v>
      </c>
      <c r="C53" s="412"/>
      <c r="D53" s="413" t="s">
        <v>144</v>
      </c>
      <c r="E53" s="420"/>
      <c r="F53" s="415" t="s">
        <v>149</v>
      </c>
      <c r="G53" s="416"/>
      <c r="H53" s="417" t="s">
        <v>147</v>
      </c>
      <c r="I53" s="442"/>
      <c r="J53" s="443"/>
      <c r="K53" s="44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209550</xdr:colOff>
                    <xdr:row>4</xdr:row>
                    <xdr:rowOff>0</xdr:rowOff>
                  </from>
                  <to>
                    <xdr:col>9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3</xdr:row>
                    <xdr:rowOff>114300</xdr:rowOff>
                  </from>
                  <to>
                    <xdr:col>9</xdr:col>
                    <xdr:colOff>600075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171450</xdr:colOff>
                    <xdr:row>3</xdr:row>
                    <xdr:rowOff>95250</xdr:rowOff>
                  </from>
                  <to>
                    <xdr:col>10</xdr:col>
                    <xdr:colOff>561975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342900</xdr:rowOff>
                  </from>
                  <to>
                    <xdr:col>10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zoomScale="80" zoomScaleNormal="80" workbookViewId="0">
      <selection activeCell="L6" sqref="L6:M15"/>
    </sheetView>
  </sheetViews>
  <sheetFormatPr defaultColWidth="9" defaultRowHeight="26.1" customHeight="1"/>
  <cols>
    <col min="1" max="1" width="17.125" style="97" customWidth="1"/>
    <col min="2" max="7" width="9.375" style="97" customWidth="1"/>
    <col min="8" max="8" width="9.68333333333333" style="97" customWidth="1"/>
    <col min="9" max="9" width="1.86666666666667" style="97" customWidth="1"/>
    <col min="10" max="10" width="20.3083333333333" style="97" customWidth="1"/>
    <col min="11" max="11" width="20" style="337" customWidth="1"/>
    <col min="12" max="12" width="17.9666666666667" style="337" customWidth="1"/>
    <col min="13" max="13" width="15.775" style="337" customWidth="1"/>
    <col min="14" max="14" width="16.4" style="337" customWidth="1"/>
    <col min="15" max="15" width="16.0916666666667" style="337" customWidth="1"/>
    <col min="16" max="16" width="16.375" style="337" customWidth="1"/>
    <col min="17" max="16384" width="9" style="97"/>
  </cols>
  <sheetData>
    <row r="1" ht="30" customHeight="1" spans="1:16">
      <c r="A1" s="338" t="s">
        <v>150</v>
      </c>
      <c r="B1" s="339"/>
      <c r="C1" s="339"/>
      <c r="D1" s="339"/>
      <c r="E1" s="339"/>
      <c r="F1" s="339"/>
      <c r="G1" s="339"/>
      <c r="H1" s="339"/>
      <c r="I1" s="339"/>
      <c r="J1" s="339"/>
      <c r="K1" s="356"/>
      <c r="L1" s="356"/>
      <c r="M1" s="356"/>
      <c r="N1" s="356"/>
      <c r="O1" s="356"/>
      <c r="P1" s="356"/>
    </row>
    <row r="2" ht="29.1" customHeight="1" spans="1:16">
      <c r="A2" s="100" t="s">
        <v>62</v>
      </c>
      <c r="B2" s="101" t="s">
        <v>63</v>
      </c>
      <c r="C2" s="101"/>
      <c r="D2" s="102" t="s">
        <v>69</v>
      </c>
      <c r="E2" s="101" t="s">
        <v>151</v>
      </c>
      <c r="F2" s="101"/>
      <c r="G2" s="101"/>
      <c r="H2" s="103"/>
      <c r="I2" s="103"/>
      <c r="J2" s="119" t="s">
        <v>57</v>
      </c>
      <c r="K2" s="357"/>
      <c r="L2" s="357"/>
      <c r="M2" s="357"/>
      <c r="N2" s="358"/>
      <c r="O2" s="358"/>
      <c r="P2" s="359"/>
    </row>
    <row r="3" ht="29.1" customHeight="1" spans="1:16">
      <c r="A3" s="340" t="s">
        <v>152</v>
      </c>
      <c r="B3" s="341" t="s">
        <v>153</v>
      </c>
      <c r="C3" s="342"/>
      <c r="D3" s="342"/>
      <c r="E3" s="342"/>
      <c r="F3" s="342"/>
      <c r="G3" s="342"/>
      <c r="H3" s="343"/>
      <c r="I3" s="106"/>
      <c r="J3" s="121" t="s">
        <v>154</v>
      </c>
      <c r="K3" s="360"/>
      <c r="L3" s="360"/>
      <c r="M3" s="360"/>
      <c r="N3" s="361"/>
      <c r="O3" s="361"/>
      <c r="P3" s="362"/>
    </row>
    <row r="4" ht="29.1" customHeight="1" spans="1:16">
      <c r="A4" s="344"/>
      <c r="B4" s="345" t="s">
        <v>111</v>
      </c>
      <c r="C4" s="345" t="s">
        <v>112</v>
      </c>
      <c r="D4" s="346" t="s">
        <v>113</v>
      </c>
      <c r="E4" s="345" t="s">
        <v>114</v>
      </c>
      <c r="F4" s="345" t="s">
        <v>115</v>
      </c>
      <c r="G4" s="345" t="s">
        <v>116</v>
      </c>
      <c r="H4" s="345" t="s">
        <v>155</v>
      </c>
      <c r="I4" s="106"/>
      <c r="J4" s="231"/>
      <c r="K4" s="345" t="s">
        <v>112</v>
      </c>
      <c r="L4" s="346" t="s">
        <v>113</v>
      </c>
      <c r="M4" s="345" t="s">
        <v>114</v>
      </c>
      <c r="N4" s="345" t="s">
        <v>115</v>
      </c>
      <c r="O4" s="345" t="s">
        <v>116</v>
      </c>
      <c r="P4" s="345" t="s">
        <v>155</v>
      </c>
    </row>
    <row r="5" ht="29.1" customHeight="1" spans="1:16">
      <c r="A5" s="347"/>
      <c r="B5" s="345" t="s">
        <v>156</v>
      </c>
      <c r="C5" s="348" t="s">
        <v>157</v>
      </c>
      <c r="D5" s="348" t="s">
        <v>158</v>
      </c>
      <c r="E5" s="348" t="s">
        <v>159</v>
      </c>
      <c r="F5" s="348" t="s">
        <v>160</v>
      </c>
      <c r="G5" s="348" t="s">
        <v>161</v>
      </c>
      <c r="H5" s="348" t="s">
        <v>162</v>
      </c>
      <c r="I5" s="106"/>
      <c r="J5" s="231"/>
      <c r="K5" s="348" t="s">
        <v>157</v>
      </c>
      <c r="L5" s="348" t="s">
        <v>158</v>
      </c>
      <c r="M5" s="348" t="s">
        <v>159</v>
      </c>
      <c r="N5" s="348" t="s">
        <v>160</v>
      </c>
      <c r="O5" s="348" t="s">
        <v>161</v>
      </c>
      <c r="P5" s="348" t="s">
        <v>162</v>
      </c>
    </row>
    <row r="6" ht="29.1" customHeight="1" spans="1:16">
      <c r="A6" s="349" t="s">
        <v>163</v>
      </c>
      <c r="B6" s="350"/>
      <c r="C6" s="350">
        <f>D6-2.1</f>
        <v>96.8</v>
      </c>
      <c r="D6" s="350">
        <f>E6-2.1</f>
        <v>98.9</v>
      </c>
      <c r="E6" s="111">
        <v>101</v>
      </c>
      <c r="F6" s="350">
        <f t="shared" ref="F6:H6" si="0">E6+2.1</f>
        <v>103.1</v>
      </c>
      <c r="G6" s="350">
        <f t="shared" si="0"/>
        <v>105.2</v>
      </c>
      <c r="H6" s="350">
        <f t="shared" si="0"/>
        <v>107.3</v>
      </c>
      <c r="I6" s="106"/>
      <c r="J6" s="349"/>
      <c r="K6" s="124"/>
      <c r="L6" s="124" t="s">
        <v>164</v>
      </c>
      <c r="M6" s="124" t="s">
        <v>165</v>
      </c>
      <c r="N6" s="124"/>
      <c r="O6" s="124"/>
      <c r="P6" s="124"/>
    </row>
    <row r="7" ht="29.1" customHeight="1" spans="1:16">
      <c r="A7" s="351" t="s">
        <v>166</v>
      </c>
      <c r="B7" s="350"/>
      <c r="C7" s="113">
        <f>D7-1.5</f>
        <v>70</v>
      </c>
      <c r="D7" s="113">
        <f>E7-1.5</f>
        <v>71.5</v>
      </c>
      <c r="E7" s="111">
        <v>73</v>
      </c>
      <c r="F7" s="113">
        <f t="shared" ref="F7:H7" si="1">E7+1.5</f>
        <v>74.5</v>
      </c>
      <c r="G7" s="113">
        <f t="shared" si="1"/>
        <v>76</v>
      </c>
      <c r="H7" s="113">
        <f t="shared" si="1"/>
        <v>77.5</v>
      </c>
      <c r="I7" s="106"/>
      <c r="J7" s="351"/>
      <c r="K7" s="127"/>
      <c r="L7" s="127"/>
      <c r="M7" s="124"/>
      <c r="N7" s="127"/>
      <c r="O7" s="127"/>
      <c r="P7" s="127"/>
    </row>
    <row r="8" ht="29.1" customHeight="1" spans="1:16">
      <c r="A8" s="351" t="s">
        <v>167</v>
      </c>
      <c r="B8" s="350"/>
      <c r="C8" s="113">
        <f>D8-4</f>
        <v>76</v>
      </c>
      <c r="D8" s="113">
        <f>E8-4</f>
        <v>80</v>
      </c>
      <c r="E8" s="111">
        <v>84</v>
      </c>
      <c r="F8" s="113">
        <f t="shared" ref="F8:F10" si="2">E8+4</f>
        <v>88</v>
      </c>
      <c r="G8" s="113">
        <f>F8+5</f>
        <v>93</v>
      </c>
      <c r="H8" s="114">
        <f>G8+5</f>
        <v>98</v>
      </c>
      <c r="I8" s="106"/>
      <c r="J8" s="351"/>
      <c r="K8" s="127"/>
      <c r="L8" s="127" t="s">
        <v>168</v>
      </c>
      <c r="M8" s="124" t="s">
        <v>169</v>
      </c>
      <c r="N8" s="127"/>
      <c r="O8" s="127"/>
      <c r="P8" s="127"/>
    </row>
    <row r="9" ht="29.1" customHeight="1" spans="1:16">
      <c r="A9" s="351" t="s">
        <v>170</v>
      </c>
      <c r="B9" s="350"/>
      <c r="C9" s="113">
        <f>D9-4</f>
        <v>86</v>
      </c>
      <c r="D9" s="113">
        <f>E9-4</f>
        <v>90</v>
      </c>
      <c r="E9" s="111">
        <v>94</v>
      </c>
      <c r="F9" s="113">
        <f t="shared" si="2"/>
        <v>98</v>
      </c>
      <c r="G9" s="113">
        <f>F9+5</f>
        <v>103</v>
      </c>
      <c r="H9" s="114">
        <f>G9+5</f>
        <v>108</v>
      </c>
      <c r="I9" s="106"/>
      <c r="J9" s="351"/>
      <c r="K9" s="127"/>
      <c r="L9" s="127"/>
      <c r="M9" s="124"/>
      <c r="N9" s="127"/>
      <c r="O9" s="127"/>
      <c r="P9" s="127"/>
    </row>
    <row r="10" ht="29.1" customHeight="1" spans="1:16">
      <c r="A10" s="351" t="s">
        <v>171</v>
      </c>
      <c r="B10" s="350"/>
      <c r="C10" s="113">
        <f>D10-3.6</f>
        <v>99.8</v>
      </c>
      <c r="D10" s="113">
        <f>E10-3.6</f>
        <v>103.4</v>
      </c>
      <c r="E10" s="111">
        <v>107</v>
      </c>
      <c r="F10" s="113">
        <f t="shared" si="2"/>
        <v>111</v>
      </c>
      <c r="G10" s="113">
        <f>F10+4</f>
        <v>115</v>
      </c>
      <c r="H10" s="114">
        <f>G10+4</f>
        <v>119</v>
      </c>
      <c r="I10" s="106"/>
      <c r="J10" s="351"/>
      <c r="K10" s="127"/>
      <c r="L10" s="127" t="s">
        <v>172</v>
      </c>
      <c r="M10" s="124" t="s">
        <v>173</v>
      </c>
      <c r="N10" s="127"/>
      <c r="O10" s="127"/>
      <c r="P10" s="127"/>
    </row>
    <row r="11" ht="29.1" customHeight="1" spans="1:16">
      <c r="A11" s="351" t="s">
        <v>174</v>
      </c>
      <c r="B11" s="350"/>
      <c r="C11" s="113">
        <f>D11-1.15</f>
        <v>30.2</v>
      </c>
      <c r="D11" s="113">
        <f>E11-1.15</f>
        <v>31.35</v>
      </c>
      <c r="E11" s="111">
        <v>32.5</v>
      </c>
      <c r="F11" s="113">
        <f t="shared" ref="F11:H11" si="3">E11+1.3</f>
        <v>33.8</v>
      </c>
      <c r="G11" s="113">
        <f t="shared" si="3"/>
        <v>35.1</v>
      </c>
      <c r="H11" s="113">
        <f t="shared" si="3"/>
        <v>36.4</v>
      </c>
      <c r="I11" s="106"/>
      <c r="J11" s="351"/>
      <c r="K11" s="127"/>
      <c r="L11" s="127" t="s">
        <v>175</v>
      </c>
      <c r="M11" s="124" t="s">
        <v>176</v>
      </c>
      <c r="N11" s="127"/>
      <c r="O11" s="127"/>
      <c r="P11" s="127"/>
    </row>
    <row r="12" ht="29.1" customHeight="1" spans="1:16">
      <c r="A12" s="351" t="s">
        <v>177</v>
      </c>
      <c r="B12" s="350"/>
      <c r="C12" s="113">
        <f>D12-0.7</f>
        <v>21.1</v>
      </c>
      <c r="D12" s="113">
        <f>E12-0.7</f>
        <v>21.8</v>
      </c>
      <c r="E12" s="111">
        <v>22.5</v>
      </c>
      <c r="F12" s="113">
        <f>E12+0.7</f>
        <v>23.2</v>
      </c>
      <c r="G12" s="113">
        <f>F12+0.7</f>
        <v>23.9</v>
      </c>
      <c r="H12" s="114">
        <f>G12+0.9</f>
        <v>24.8</v>
      </c>
      <c r="I12" s="106"/>
      <c r="J12" s="351"/>
      <c r="K12" s="127"/>
      <c r="L12" s="127"/>
      <c r="M12" s="124"/>
      <c r="N12" s="127"/>
      <c r="O12" s="127"/>
      <c r="P12" s="127"/>
    </row>
    <row r="13" ht="29.1" customHeight="1" spans="1:16">
      <c r="A13" s="351" t="s">
        <v>178</v>
      </c>
      <c r="B13" s="350"/>
      <c r="C13" s="113">
        <f>D13-0.5</f>
        <v>18.5</v>
      </c>
      <c r="D13" s="113">
        <f>E13-0.5</f>
        <v>19</v>
      </c>
      <c r="E13" s="111">
        <v>19.5</v>
      </c>
      <c r="F13" s="113">
        <f>E13+0.5</f>
        <v>20</v>
      </c>
      <c r="G13" s="113">
        <f>F13+0.5</f>
        <v>20.5</v>
      </c>
      <c r="H13" s="114">
        <f>G13+0.7</f>
        <v>21.2</v>
      </c>
      <c r="I13" s="106"/>
      <c r="J13" s="351"/>
      <c r="K13" s="127"/>
      <c r="L13" s="127" t="s">
        <v>179</v>
      </c>
      <c r="M13" s="124" t="s">
        <v>169</v>
      </c>
      <c r="N13" s="127"/>
      <c r="O13" s="127"/>
      <c r="P13" s="127"/>
    </row>
    <row r="14" ht="29.1" customHeight="1" spans="1:16">
      <c r="A14" s="351" t="s">
        <v>180</v>
      </c>
      <c r="B14" s="350"/>
      <c r="C14" s="113">
        <f>D14-0.7</f>
        <v>26.7</v>
      </c>
      <c r="D14" s="113">
        <f>E14-0.6</f>
        <v>27.4</v>
      </c>
      <c r="E14" s="111">
        <v>28</v>
      </c>
      <c r="F14" s="113">
        <f>E14+0.6</f>
        <v>28.6</v>
      </c>
      <c r="G14" s="113">
        <f>F14+0.7</f>
        <v>29.3</v>
      </c>
      <c r="H14" s="114">
        <f>G14+0.6</f>
        <v>29.9</v>
      </c>
      <c r="I14" s="106"/>
      <c r="J14" s="351"/>
      <c r="K14" s="127"/>
      <c r="L14" s="127" t="s">
        <v>172</v>
      </c>
      <c r="M14" s="124" t="s">
        <v>181</v>
      </c>
      <c r="N14" s="127"/>
      <c r="O14" s="127"/>
      <c r="P14" s="127"/>
    </row>
    <row r="15" ht="29.1" customHeight="1" spans="1:16">
      <c r="A15" s="351" t="s">
        <v>182</v>
      </c>
      <c r="B15" s="350"/>
      <c r="C15" s="113">
        <f>D15-0.9</f>
        <v>40.2</v>
      </c>
      <c r="D15" s="113">
        <f>E15-0.9</f>
        <v>41.1</v>
      </c>
      <c r="E15" s="111">
        <v>42</v>
      </c>
      <c r="F15" s="113">
        <f t="shared" ref="F15:H15" si="4">E15+1.1</f>
        <v>43.1</v>
      </c>
      <c r="G15" s="113">
        <f t="shared" si="4"/>
        <v>44.2</v>
      </c>
      <c r="H15" s="114">
        <f t="shared" si="4"/>
        <v>45.3</v>
      </c>
      <c r="I15" s="106"/>
      <c r="J15" s="351"/>
      <c r="K15" s="127"/>
      <c r="L15" s="127" t="s">
        <v>183</v>
      </c>
      <c r="M15" s="124" t="s">
        <v>176</v>
      </c>
      <c r="N15" s="127"/>
      <c r="O15" s="127"/>
      <c r="P15" s="127"/>
    </row>
    <row r="16" ht="29.1" customHeight="1" spans="1:16">
      <c r="A16" s="351" t="s">
        <v>184</v>
      </c>
      <c r="B16" s="350"/>
      <c r="C16" s="113">
        <f>D16-1.6</f>
        <v>66.9</v>
      </c>
      <c r="D16" s="113">
        <f>E16-1.5</f>
        <v>68.5</v>
      </c>
      <c r="E16" s="111">
        <f>E15+E14</f>
        <v>70</v>
      </c>
      <c r="F16" s="113">
        <f>E16+1.7</f>
        <v>71.7</v>
      </c>
      <c r="G16" s="113">
        <f>F16+1.8</f>
        <v>73.5</v>
      </c>
      <c r="H16" s="113">
        <f>G16+1.7</f>
        <v>75.2</v>
      </c>
      <c r="I16" s="106"/>
      <c r="J16" s="351"/>
      <c r="K16" s="127"/>
      <c r="L16" s="127"/>
      <c r="M16" s="124"/>
      <c r="N16" s="127"/>
      <c r="O16" s="127"/>
      <c r="P16" s="127"/>
    </row>
    <row r="17" ht="29.1" customHeight="1" spans="1:16">
      <c r="A17" s="351" t="s">
        <v>185</v>
      </c>
      <c r="B17" s="350"/>
      <c r="C17" s="113">
        <f>D17-0</f>
        <v>14.5</v>
      </c>
      <c r="D17" s="113">
        <f>E17-0.5</f>
        <v>14.5</v>
      </c>
      <c r="E17" s="111">
        <v>15</v>
      </c>
      <c r="F17" s="113">
        <f>E17</f>
        <v>15</v>
      </c>
      <c r="G17" s="113">
        <f>F17+1.5</f>
        <v>16.5</v>
      </c>
      <c r="H17" s="114">
        <f>G17+0</f>
        <v>16.5</v>
      </c>
      <c r="I17" s="106"/>
      <c r="J17" s="351"/>
      <c r="K17" s="127"/>
      <c r="L17" s="127"/>
      <c r="M17" s="124"/>
      <c r="N17" s="127"/>
      <c r="O17" s="127"/>
      <c r="P17" s="127"/>
    </row>
    <row r="18" ht="29.1" customHeight="1" spans="1:16">
      <c r="A18" s="351"/>
      <c r="B18" s="350"/>
      <c r="C18" s="350"/>
      <c r="D18" s="350"/>
      <c r="E18" s="350"/>
      <c r="F18" s="350"/>
      <c r="G18" s="350"/>
      <c r="H18" s="350"/>
      <c r="I18" s="106"/>
      <c r="J18" s="351"/>
      <c r="K18" s="126"/>
      <c r="L18" s="126"/>
      <c r="M18" s="363"/>
      <c r="N18" s="126"/>
      <c r="O18" s="126"/>
      <c r="P18" s="126"/>
    </row>
    <row r="19" ht="29.1" customHeight="1" spans="1:16">
      <c r="A19" s="351"/>
      <c r="B19" s="126"/>
      <c r="C19" s="352"/>
      <c r="D19" s="352"/>
      <c r="E19" s="352"/>
      <c r="F19" s="352"/>
      <c r="G19" s="126"/>
      <c r="H19" s="106"/>
      <c r="I19" s="106"/>
      <c r="J19" s="126"/>
      <c r="K19" s="126"/>
      <c r="L19" s="126"/>
      <c r="M19" s="126"/>
      <c r="N19" s="126"/>
      <c r="O19" s="126"/>
      <c r="P19" s="126"/>
    </row>
    <row r="20" ht="29.1" customHeight="1" spans="1:16">
      <c r="A20" s="351"/>
      <c r="B20" s="353"/>
      <c r="C20" s="354"/>
      <c r="D20" s="354"/>
      <c r="E20" s="355"/>
      <c r="F20" s="355"/>
      <c r="G20" s="353"/>
      <c r="H20" s="106"/>
      <c r="I20" s="106"/>
      <c r="J20" s="353"/>
      <c r="K20" s="126"/>
      <c r="L20" s="353"/>
      <c r="M20" s="353"/>
      <c r="N20" s="353"/>
      <c r="O20" s="353"/>
      <c r="P20" s="353"/>
    </row>
    <row r="21" ht="14.25" spans="1:16">
      <c r="A21" s="117" t="s">
        <v>186</v>
      </c>
      <c r="D21" s="118"/>
      <c r="E21" s="118"/>
      <c r="F21" s="118"/>
      <c r="G21" s="118"/>
      <c r="H21" s="118"/>
      <c r="I21" s="118"/>
      <c r="J21" s="118"/>
      <c r="K21" s="364"/>
      <c r="L21" s="364"/>
      <c r="M21" s="364"/>
      <c r="N21" s="364"/>
      <c r="O21" s="364"/>
      <c r="P21" s="364"/>
    </row>
    <row r="22" ht="14.25" spans="1:15">
      <c r="A22" s="97" t="s">
        <v>187</v>
      </c>
      <c r="B22" s="118"/>
      <c r="C22" s="118"/>
      <c r="D22" s="118"/>
      <c r="E22" s="118"/>
      <c r="F22" s="118"/>
      <c r="G22" s="118"/>
      <c r="H22" s="118"/>
      <c r="I22" s="118"/>
      <c r="J22" s="117" t="s">
        <v>188</v>
      </c>
      <c r="K22" s="365" t="s">
        <v>189</v>
      </c>
      <c r="L22" s="365"/>
      <c r="M22" s="365" t="s">
        <v>190</v>
      </c>
      <c r="N22" s="365"/>
      <c r="O22" s="365"/>
    </row>
    <row r="23" customHeight="1" spans="1:1">
      <c r="A23" s="118"/>
    </row>
  </sheetData>
  <mergeCells count="7">
    <mergeCell ref="A1:P1"/>
    <mergeCell ref="B2:C2"/>
    <mergeCell ref="E2:G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5" workbookViewId="0">
      <selection activeCell="A25" sqref="A25:K25"/>
    </sheetView>
  </sheetViews>
  <sheetFormatPr defaultColWidth="10" defaultRowHeight="16.5" customHeight="1"/>
  <cols>
    <col min="1" max="1" width="10.875" style="233" customWidth="1"/>
    <col min="2" max="16384" width="10" style="233"/>
  </cols>
  <sheetData>
    <row r="1" ht="22.5" customHeight="1" spans="1:11">
      <c r="A1" s="234" t="s">
        <v>191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ht="17.25" customHeight="1" spans="1:11">
      <c r="A2" s="235" t="s">
        <v>53</v>
      </c>
      <c r="B2" s="236"/>
      <c r="C2" s="236"/>
      <c r="D2" s="237" t="s">
        <v>55</v>
      </c>
      <c r="E2" s="237"/>
      <c r="F2" s="236"/>
      <c r="G2" s="236"/>
      <c r="H2" s="238" t="s">
        <v>57</v>
      </c>
      <c r="I2" s="312"/>
      <c r="J2" s="312"/>
      <c r="K2" s="313"/>
    </row>
    <row r="3" customHeight="1" spans="1:11">
      <c r="A3" s="239" t="s">
        <v>59</v>
      </c>
      <c r="B3" s="240"/>
      <c r="C3" s="241"/>
      <c r="D3" s="242" t="s">
        <v>60</v>
      </c>
      <c r="E3" s="243"/>
      <c r="F3" s="243"/>
      <c r="G3" s="244"/>
      <c r="H3" s="242" t="s">
        <v>61</v>
      </c>
      <c r="I3" s="243"/>
      <c r="J3" s="243"/>
      <c r="K3" s="244"/>
    </row>
    <row r="4" customHeight="1" spans="1:11">
      <c r="A4" s="245" t="s">
        <v>62</v>
      </c>
      <c r="B4" s="246"/>
      <c r="C4" s="247"/>
      <c r="D4" s="245" t="s">
        <v>64</v>
      </c>
      <c r="E4" s="248"/>
      <c r="F4" s="249"/>
      <c r="G4" s="250"/>
      <c r="H4" s="245" t="s">
        <v>192</v>
      </c>
      <c r="I4" s="248"/>
      <c r="J4" s="272" t="s">
        <v>67</v>
      </c>
      <c r="K4" s="314" t="s">
        <v>68</v>
      </c>
    </row>
    <row r="5" customHeight="1" spans="1:11">
      <c r="A5" s="251" t="s">
        <v>69</v>
      </c>
      <c r="B5" s="252"/>
      <c r="C5" s="253"/>
      <c r="D5" s="245" t="s">
        <v>193</v>
      </c>
      <c r="E5" s="248"/>
      <c r="F5" s="246"/>
      <c r="G5" s="247"/>
      <c r="H5" s="245" t="s">
        <v>194</v>
      </c>
      <c r="I5" s="248"/>
      <c r="J5" s="272" t="s">
        <v>67</v>
      </c>
      <c r="K5" s="314" t="s">
        <v>68</v>
      </c>
    </row>
    <row r="6" customHeight="1" spans="1:11">
      <c r="A6" s="245" t="s">
        <v>73</v>
      </c>
      <c r="B6" s="254"/>
      <c r="C6" s="255"/>
      <c r="D6" s="245" t="s">
        <v>195</v>
      </c>
      <c r="E6" s="248"/>
      <c r="F6" s="246"/>
      <c r="G6" s="247"/>
      <c r="H6" s="256" t="s">
        <v>196</v>
      </c>
      <c r="I6" s="289"/>
      <c r="J6" s="289"/>
      <c r="K6" s="315"/>
    </row>
    <row r="7" customHeight="1" spans="1:11">
      <c r="A7" s="245" t="s">
        <v>76</v>
      </c>
      <c r="B7" s="246"/>
      <c r="C7" s="247"/>
      <c r="D7" s="245" t="s">
        <v>197</v>
      </c>
      <c r="E7" s="248"/>
      <c r="F7" s="246"/>
      <c r="G7" s="247"/>
      <c r="H7" s="257" t="s">
        <v>198</v>
      </c>
      <c r="I7" s="272"/>
      <c r="J7" s="272"/>
      <c r="K7" s="314"/>
    </row>
    <row r="8" customHeight="1" spans="1:11">
      <c r="A8" s="258" t="s">
        <v>79</v>
      </c>
      <c r="B8" s="259"/>
      <c r="C8" s="260"/>
      <c r="D8" s="261" t="s">
        <v>80</v>
      </c>
      <c r="E8" s="262"/>
      <c r="F8" s="263"/>
      <c r="G8" s="264"/>
      <c r="H8" s="261"/>
      <c r="I8" s="262"/>
      <c r="J8" s="262"/>
      <c r="K8" s="316"/>
    </row>
    <row r="9" customHeight="1" spans="1:11">
      <c r="A9" s="265" t="s">
        <v>199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</row>
    <row r="10" customHeight="1" spans="1:11">
      <c r="A10" s="266" t="s">
        <v>84</v>
      </c>
      <c r="B10" s="267" t="s">
        <v>85</v>
      </c>
      <c r="C10" s="268" t="s">
        <v>86</v>
      </c>
      <c r="D10" s="269"/>
      <c r="E10" s="270" t="s">
        <v>89</v>
      </c>
      <c r="F10" s="267" t="s">
        <v>85</v>
      </c>
      <c r="G10" s="268" t="s">
        <v>86</v>
      </c>
      <c r="H10" s="267"/>
      <c r="I10" s="270" t="s">
        <v>87</v>
      </c>
      <c r="J10" s="267" t="s">
        <v>85</v>
      </c>
      <c r="K10" s="317" t="s">
        <v>86</v>
      </c>
    </row>
    <row r="11" customHeight="1" spans="1:11">
      <c r="A11" s="251" t="s">
        <v>90</v>
      </c>
      <c r="B11" s="271" t="s">
        <v>85</v>
      </c>
      <c r="C11" s="272" t="s">
        <v>86</v>
      </c>
      <c r="D11" s="273"/>
      <c r="E11" s="274" t="s">
        <v>92</v>
      </c>
      <c r="F11" s="271" t="s">
        <v>85</v>
      </c>
      <c r="G11" s="272" t="s">
        <v>86</v>
      </c>
      <c r="H11" s="271"/>
      <c r="I11" s="274" t="s">
        <v>97</v>
      </c>
      <c r="J11" s="271" t="s">
        <v>85</v>
      </c>
      <c r="K11" s="314" t="s">
        <v>86</v>
      </c>
    </row>
    <row r="12" customHeight="1" spans="1:11">
      <c r="A12" s="261" t="s">
        <v>186</v>
      </c>
      <c r="B12" s="262"/>
      <c r="C12" s="262"/>
      <c r="D12" s="262"/>
      <c r="E12" s="262"/>
      <c r="F12" s="262"/>
      <c r="G12" s="262"/>
      <c r="H12" s="262"/>
      <c r="I12" s="262"/>
      <c r="J12" s="262"/>
      <c r="K12" s="316"/>
    </row>
    <row r="13" customHeight="1" spans="1:11">
      <c r="A13" s="275" t="s">
        <v>200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customHeight="1" spans="1:11">
      <c r="A14" s="276" t="s">
        <v>201</v>
      </c>
      <c r="B14" s="277"/>
      <c r="C14" s="277"/>
      <c r="D14" s="277"/>
      <c r="E14" s="277"/>
      <c r="F14" s="277"/>
      <c r="G14" s="277"/>
      <c r="H14" s="277"/>
      <c r="I14" s="318"/>
      <c r="J14" s="318"/>
      <c r="K14" s="319"/>
    </row>
    <row r="15" customHeight="1" spans="1:11">
      <c r="A15" s="278"/>
      <c r="B15" s="279"/>
      <c r="C15" s="279"/>
      <c r="D15" s="280"/>
      <c r="E15" s="281"/>
      <c r="F15" s="279"/>
      <c r="G15" s="279"/>
      <c r="H15" s="280"/>
      <c r="I15" s="320"/>
      <c r="J15" s="321"/>
      <c r="K15" s="322"/>
    </row>
    <row r="16" customHeight="1" spans="1:11">
      <c r="A16" s="282" t="s">
        <v>202</v>
      </c>
      <c r="B16" s="283"/>
      <c r="C16" s="283"/>
      <c r="D16" s="283"/>
      <c r="E16" s="283"/>
      <c r="F16" s="283"/>
      <c r="G16" s="283"/>
      <c r="H16" s="283"/>
      <c r="I16" s="283"/>
      <c r="J16" s="283"/>
      <c r="K16" s="323"/>
    </row>
    <row r="17" customHeight="1" spans="1:11">
      <c r="A17" s="275" t="s">
        <v>203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</row>
    <row r="18" customHeight="1" spans="1:11">
      <c r="A18" s="276" t="s">
        <v>204</v>
      </c>
      <c r="B18" s="277"/>
      <c r="C18" s="277"/>
      <c r="D18" s="277"/>
      <c r="E18" s="277"/>
      <c r="F18" s="277"/>
      <c r="G18" s="277"/>
      <c r="H18" s="277"/>
      <c r="I18" s="318"/>
      <c r="J18" s="318"/>
      <c r="K18" s="319"/>
    </row>
    <row r="19" customHeight="1" spans="1:11">
      <c r="A19" s="278" t="s">
        <v>205</v>
      </c>
      <c r="B19" s="279"/>
      <c r="C19" s="279"/>
      <c r="D19" s="280"/>
      <c r="E19" s="281"/>
      <c r="F19" s="279"/>
      <c r="G19" s="279"/>
      <c r="H19" s="280"/>
      <c r="I19" s="320"/>
      <c r="J19" s="321"/>
      <c r="K19" s="322"/>
    </row>
    <row r="20" customHeight="1" spans="1:11">
      <c r="A20" s="282" t="s">
        <v>206</v>
      </c>
      <c r="B20" s="283"/>
      <c r="C20" s="283"/>
      <c r="D20" s="283"/>
      <c r="E20" s="283"/>
      <c r="F20" s="283"/>
      <c r="G20" s="283"/>
      <c r="H20" s="283"/>
      <c r="I20" s="283"/>
      <c r="J20" s="283"/>
      <c r="K20" s="323"/>
    </row>
    <row r="21" customHeight="1" spans="1:11">
      <c r="A21" s="284" t="s">
        <v>125</v>
      </c>
      <c r="B21" s="284"/>
      <c r="C21" s="284"/>
      <c r="D21" s="284"/>
      <c r="E21" s="284"/>
      <c r="F21" s="284"/>
      <c r="G21" s="284"/>
      <c r="H21" s="284"/>
      <c r="I21" s="284"/>
      <c r="J21" s="284"/>
      <c r="K21" s="284"/>
    </row>
    <row r="22" customHeight="1" spans="1:11">
      <c r="A22" s="140" t="s">
        <v>126</v>
      </c>
      <c r="B22" s="174"/>
      <c r="C22" s="174"/>
      <c r="D22" s="174"/>
      <c r="E22" s="174"/>
      <c r="F22" s="174"/>
      <c r="G22" s="174"/>
      <c r="H22" s="174"/>
      <c r="I22" s="174"/>
      <c r="J22" s="174"/>
      <c r="K22" s="203"/>
    </row>
    <row r="23" customHeight="1" spans="1:11">
      <c r="A23" s="152" t="s">
        <v>127</v>
      </c>
      <c r="B23" s="154"/>
      <c r="C23" s="272" t="s">
        <v>67</v>
      </c>
      <c r="D23" s="272" t="s">
        <v>68</v>
      </c>
      <c r="E23" s="151"/>
      <c r="F23" s="151"/>
      <c r="G23" s="151"/>
      <c r="H23" s="151"/>
      <c r="I23" s="151"/>
      <c r="J23" s="151"/>
      <c r="K23" s="197"/>
    </row>
    <row r="24" customHeight="1" spans="1:11">
      <c r="A24" s="285" t="s">
        <v>207</v>
      </c>
      <c r="B24" s="286"/>
      <c r="C24" s="286"/>
      <c r="D24" s="286"/>
      <c r="E24" s="286"/>
      <c r="F24" s="286"/>
      <c r="G24" s="286"/>
      <c r="H24" s="286"/>
      <c r="I24" s="286"/>
      <c r="J24" s="286"/>
      <c r="K24" s="324"/>
    </row>
    <row r="25" customHeight="1" spans="1:11">
      <c r="A25" s="287"/>
      <c r="B25" s="288"/>
      <c r="C25" s="288"/>
      <c r="D25" s="288"/>
      <c r="E25" s="288"/>
      <c r="F25" s="288"/>
      <c r="G25" s="288"/>
      <c r="H25" s="288"/>
      <c r="I25" s="288"/>
      <c r="J25" s="288"/>
      <c r="K25" s="325"/>
    </row>
    <row r="26" customHeight="1" spans="1:11">
      <c r="A26" s="265" t="s">
        <v>137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</row>
    <row r="27" customHeight="1" spans="1:11">
      <c r="A27" s="239" t="s">
        <v>138</v>
      </c>
      <c r="B27" s="268" t="s">
        <v>95</v>
      </c>
      <c r="C27" s="268" t="s">
        <v>96</v>
      </c>
      <c r="D27" s="268" t="s">
        <v>88</v>
      </c>
      <c r="E27" s="240" t="s">
        <v>139</v>
      </c>
      <c r="F27" s="268" t="s">
        <v>95</v>
      </c>
      <c r="G27" s="268" t="s">
        <v>96</v>
      </c>
      <c r="H27" s="268" t="s">
        <v>88</v>
      </c>
      <c r="I27" s="240" t="s">
        <v>140</v>
      </c>
      <c r="J27" s="268" t="s">
        <v>95</v>
      </c>
      <c r="K27" s="317" t="s">
        <v>96</v>
      </c>
    </row>
    <row r="28" customHeight="1" spans="1:11">
      <c r="A28" s="256" t="s">
        <v>87</v>
      </c>
      <c r="B28" s="272" t="s">
        <v>95</v>
      </c>
      <c r="C28" s="272" t="s">
        <v>96</v>
      </c>
      <c r="D28" s="272" t="s">
        <v>88</v>
      </c>
      <c r="E28" s="289" t="s">
        <v>94</v>
      </c>
      <c r="F28" s="272" t="s">
        <v>95</v>
      </c>
      <c r="G28" s="272" t="s">
        <v>96</v>
      </c>
      <c r="H28" s="272" t="s">
        <v>88</v>
      </c>
      <c r="I28" s="289" t="s">
        <v>105</v>
      </c>
      <c r="J28" s="272" t="s">
        <v>95</v>
      </c>
      <c r="K28" s="314" t="s">
        <v>96</v>
      </c>
    </row>
    <row r="29" customHeight="1" spans="1:11">
      <c r="A29" s="245" t="s">
        <v>98</v>
      </c>
      <c r="B29" s="290"/>
      <c r="C29" s="290"/>
      <c r="D29" s="290"/>
      <c r="E29" s="290"/>
      <c r="F29" s="290"/>
      <c r="G29" s="290"/>
      <c r="H29" s="290"/>
      <c r="I29" s="290"/>
      <c r="J29" s="290"/>
      <c r="K29" s="326"/>
    </row>
    <row r="30" customHeight="1" spans="1:11">
      <c r="A30" s="291"/>
      <c r="B30" s="292"/>
      <c r="C30" s="292"/>
      <c r="D30" s="292"/>
      <c r="E30" s="292"/>
      <c r="F30" s="292"/>
      <c r="G30" s="292"/>
      <c r="H30" s="292"/>
      <c r="I30" s="292"/>
      <c r="J30" s="292"/>
      <c r="K30" s="327"/>
    </row>
    <row r="31" customHeight="1" spans="1:11">
      <c r="A31" s="293" t="s">
        <v>208</v>
      </c>
      <c r="B31" s="293"/>
      <c r="C31" s="293"/>
      <c r="D31" s="293"/>
      <c r="E31" s="293"/>
      <c r="F31" s="293"/>
      <c r="G31" s="293"/>
      <c r="H31" s="293"/>
      <c r="I31" s="293"/>
      <c r="J31" s="293"/>
      <c r="K31" s="293"/>
    </row>
    <row r="32" ht="17.25" customHeight="1" spans="1:11">
      <c r="A32" s="294"/>
      <c r="B32" s="295"/>
      <c r="C32" s="295"/>
      <c r="D32" s="295"/>
      <c r="E32" s="295"/>
      <c r="F32" s="295"/>
      <c r="G32" s="295"/>
      <c r="H32" s="295"/>
      <c r="I32" s="295"/>
      <c r="J32" s="295"/>
      <c r="K32" s="328"/>
    </row>
    <row r="33" ht="17.25" customHeight="1" spans="1:11">
      <c r="A33" s="296"/>
      <c r="B33" s="297"/>
      <c r="C33" s="297"/>
      <c r="D33" s="297"/>
      <c r="E33" s="297"/>
      <c r="F33" s="297"/>
      <c r="G33" s="297"/>
      <c r="H33" s="297"/>
      <c r="I33" s="297"/>
      <c r="J33" s="297"/>
      <c r="K33" s="329"/>
    </row>
    <row r="34" ht="17.25" customHeight="1" spans="1:11">
      <c r="A34" s="296"/>
      <c r="B34" s="297"/>
      <c r="C34" s="297"/>
      <c r="D34" s="297"/>
      <c r="E34" s="297"/>
      <c r="F34" s="297"/>
      <c r="G34" s="297"/>
      <c r="H34" s="297"/>
      <c r="I34" s="297"/>
      <c r="J34" s="297"/>
      <c r="K34" s="329"/>
    </row>
    <row r="35" ht="17.25" customHeight="1" spans="1:11">
      <c r="A35" s="296"/>
      <c r="B35" s="297"/>
      <c r="C35" s="297"/>
      <c r="D35" s="297"/>
      <c r="E35" s="297"/>
      <c r="F35" s="297"/>
      <c r="G35" s="297"/>
      <c r="H35" s="297"/>
      <c r="I35" s="297"/>
      <c r="J35" s="297"/>
      <c r="K35" s="329"/>
    </row>
    <row r="36" ht="17.25" customHeight="1" spans="1:11">
      <c r="A36" s="296"/>
      <c r="B36" s="297"/>
      <c r="C36" s="297"/>
      <c r="D36" s="297"/>
      <c r="E36" s="297"/>
      <c r="F36" s="297"/>
      <c r="G36" s="297"/>
      <c r="H36" s="297"/>
      <c r="I36" s="297"/>
      <c r="J36" s="297"/>
      <c r="K36" s="329"/>
    </row>
    <row r="37" ht="17.25" customHeight="1" spans="1:11">
      <c r="A37" s="296"/>
      <c r="B37" s="297"/>
      <c r="C37" s="297"/>
      <c r="D37" s="297"/>
      <c r="E37" s="297"/>
      <c r="F37" s="297"/>
      <c r="G37" s="297"/>
      <c r="H37" s="297"/>
      <c r="I37" s="297"/>
      <c r="J37" s="297"/>
      <c r="K37" s="329"/>
    </row>
    <row r="38" ht="17.25" customHeight="1" spans="1:11">
      <c r="A38" s="296"/>
      <c r="B38" s="297"/>
      <c r="C38" s="297"/>
      <c r="D38" s="297"/>
      <c r="E38" s="297"/>
      <c r="F38" s="297"/>
      <c r="G38" s="297"/>
      <c r="H38" s="297"/>
      <c r="I38" s="297"/>
      <c r="J38" s="297"/>
      <c r="K38" s="329"/>
    </row>
    <row r="39" ht="17.25" customHeight="1" spans="1:11">
      <c r="A39" s="296"/>
      <c r="B39" s="297"/>
      <c r="C39" s="297"/>
      <c r="D39" s="297"/>
      <c r="E39" s="297"/>
      <c r="F39" s="297"/>
      <c r="G39" s="297"/>
      <c r="H39" s="297"/>
      <c r="I39" s="297"/>
      <c r="J39" s="297"/>
      <c r="K39" s="329"/>
    </row>
    <row r="40" ht="17.25" customHeight="1" spans="1:11">
      <c r="A40" s="296"/>
      <c r="B40" s="297"/>
      <c r="C40" s="297"/>
      <c r="D40" s="297"/>
      <c r="E40" s="297"/>
      <c r="F40" s="297"/>
      <c r="G40" s="297"/>
      <c r="H40" s="297"/>
      <c r="I40" s="297"/>
      <c r="J40" s="297"/>
      <c r="K40" s="329"/>
    </row>
    <row r="41" ht="17.25" customHeight="1" spans="1:11">
      <c r="A41" s="296"/>
      <c r="B41" s="297"/>
      <c r="C41" s="297"/>
      <c r="D41" s="297"/>
      <c r="E41" s="297"/>
      <c r="F41" s="297"/>
      <c r="G41" s="297"/>
      <c r="H41" s="297"/>
      <c r="I41" s="297"/>
      <c r="J41" s="297"/>
      <c r="K41" s="329"/>
    </row>
    <row r="42" ht="17.25" customHeight="1" spans="1:11">
      <c r="A42" s="296"/>
      <c r="B42" s="297"/>
      <c r="C42" s="297"/>
      <c r="D42" s="297"/>
      <c r="E42" s="297"/>
      <c r="F42" s="297"/>
      <c r="G42" s="297"/>
      <c r="H42" s="297"/>
      <c r="I42" s="297"/>
      <c r="J42" s="297"/>
      <c r="K42" s="329"/>
    </row>
    <row r="43" ht="17.25" customHeight="1" spans="1:11">
      <c r="A43" s="291" t="s">
        <v>136</v>
      </c>
      <c r="B43" s="292"/>
      <c r="C43" s="292"/>
      <c r="D43" s="292"/>
      <c r="E43" s="292"/>
      <c r="F43" s="292"/>
      <c r="G43" s="292"/>
      <c r="H43" s="292"/>
      <c r="I43" s="292"/>
      <c r="J43" s="292"/>
      <c r="K43" s="327"/>
    </row>
    <row r="44" customHeight="1" spans="1:11">
      <c r="A44" s="293" t="s">
        <v>209</v>
      </c>
      <c r="B44" s="293"/>
      <c r="C44" s="293"/>
      <c r="D44" s="293"/>
      <c r="E44" s="293"/>
      <c r="F44" s="293"/>
      <c r="G44" s="293"/>
      <c r="H44" s="293"/>
      <c r="I44" s="293"/>
      <c r="J44" s="293"/>
      <c r="K44" s="293"/>
    </row>
    <row r="45" ht="18" customHeight="1" spans="1:11">
      <c r="A45" s="298" t="s">
        <v>186</v>
      </c>
      <c r="B45" s="299"/>
      <c r="C45" s="299"/>
      <c r="D45" s="299"/>
      <c r="E45" s="299"/>
      <c r="F45" s="299"/>
      <c r="G45" s="299"/>
      <c r="H45" s="299"/>
      <c r="I45" s="299"/>
      <c r="J45" s="299"/>
      <c r="K45" s="330"/>
    </row>
    <row r="46" ht="18" customHeight="1" spans="1:11">
      <c r="A46" s="298"/>
      <c r="B46" s="299"/>
      <c r="C46" s="299"/>
      <c r="D46" s="299"/>
      <c r="E46" s="299"/>
      <c r="F46" s="299"/>
      <c r="G46" s="299"/>
      <c r="H46" s="299"/>
      <c r="I46" s="299"/>
      <c r="J46" s="299"/>
      <c r="K46" s="330"/>
    </row>
    <row r="47" ht="18" customHeight="1" spans="1:11">
      <c r="A47" s="287"/>
      <c r="B47" s="288"/>
      <c r="C47" s="288"/>
      <c r="D47" s="288"/>
      <c r="E47" s="288"/>
      <c r="F47" s="288"/>
      <c r="G47" s="288"/>
      <c r="H47" s="288"/>
      <c r="I47" s="288"/>
      <c r="J47" s="288"/>
      <c r="K47" s="325"/>
    </row>
    <row r="48" ht="21" customHeight="1" spans="1:11">
      <c r="A48" s="300" t="s">
        <v>142</v>
      </c>
      <c r="B48" s="301" t="s">
        <v>143</v>
      </c>
      <c r="C48" s="301"/>
      <c r="D48" s="302" t="s">
        <v>144</v>
      </c>
      <c r="E48" s="303"/>
      <c r="F48" s="302" t="s">
        <v>146</v>
      </c>
      <c r="G48" s="304"/>
      <c r="H48" s="305" t="s">
        <v>147</v>
      </c>
      <c r="I48" s="305"/>
      <c r="J48" s="301"/>
      <c r="K48" s="331"/>
    </row>
    <row r="49" customHeight="1" spans="1:11">
      <c r="A49" s="306" t="s">
        <v>148</v>
      </c>
      <c r="B49" s="307"/>
      <c r="C49" s="307"/>
      <c r="D49" s="307"/>
      <c r="E49" s="307"/>
      <c r="F49" s="307"/>
      <c r="G49" s="307"/>
      <c r="H49" s="307"/>
      <c r="I49" s="307"/>
      <c r="J49" s="307"/>
      <c r="K49" s="332"/>
    </row>
    <row r="50" customHeight="1" spans="1:11">
      <c r="A50" s="308"/>
      <c r="B50" s="309"/>
      <c r="C50" s="309"/>
      <c r="D50" s="309"/>
      <c r="E50" s="309"/>
      <c r="F50" s="309"/>
      <c r="G50" s="309"/>
      <c r="H50" s="309"/>
      <c r="I50" s="309"/>
      <c r="J50" s="309"/>
      <c r="K50" s="333"/>
    </row>
    <row r="51" customHeight="1" spans="1:11">
      <c r="A51" s="310"/>
      <c r="B51" s="311"/>
      <c r="C51" s="311"/>
      <c r="D51" s="311"/>
      <c r="E51" s="311"/>
      <c r="F51" s="311"/>
      <c r="G51" s="311"/>
      <c r="H51" s="311"/>
      <c r="I51" s="311"/>
      <c r="J51" s="311"/>
      <c r="K51" s="334"/>
    </row>
    <row r="52" ht="21" customHeight="1" spans="1:11">
      <c r="A52" s="300" t="s">
        <v>142</v>
      </c>
      <c r="B52" s="301" t="s">
        <v>143</v>
      </c>
      <c r="C52" s="301"/>
      <c r="D52" s="302" t="s">
        <v>144</v>
      </c>
      <c r="E52" s="302"/>
      <c r="F52" s="302" t="s">
        <v>146</v>
      </c>
      <c r="G52" s="302"/>
      <c r="H52" s="305" t="s">
        <v>147</v>
      </c>
      <c r="I52" s="305"/>
      <c r="J52" s="335"/>
      <c r="K52" s="33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5" sqref="I5"/>
    </sheetView>
  </sheetViews>
  <sheetFormatPr defaultColWidth="9" defaultRowHeight="26.1" customHeight="1"/>
  <cols>
    <col min="1" max="1" width="17.125" style="97" customWidth="1"/>
    <col min="2" max="7" width="9.375" style="97" customWidth="1"/>
    <col min="8" max="8" width="1.375" style="97" customWidth="1"/>
    <col min="9" max="9" width="16.5" style="97" customWidth="1"/>
    <col min="10" max="10" width="17" style="97" customWidth="1"/>
    <col min="11" max="11" width="18.5" style="97" customWidth="1"/>
    <col min="12" max="12" width="16.625" style="97" customWidth="1"/>
    <col min="13" max="13" width="14.125" style="97" customWidth="1"/>
    <col min="14" max="14" width="16.375" style="97" customWidth="1"/>
    <col min="15" max="16384" width="9" style="97"/>
  </cols>
  <sheetData>
    <row r="1" ht="30" customHeight="1" spans="1:14">
      <c r="A1" s="98" t="s">
        <v>150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9.1" customHeight="1" spans="1:14">
      <c r="A2" s="100" t="s">
        <v>62</v>
      </c>
      <c r="B2" s="101"/>
      <c r="C2" s="101"/>
      <c r="D2" s="102" t="s">
        <v>69</v>
      </c>
      <c r="E2" s="101"/>
      <c r="F2" s="101"/>
      <c r="G2" s="101"/>
      <c r="H2" s="103"/>
      <c r="I2" s="119" t="s">
        <v>57</v>
      </c>
      <c r="J2" s="101"/>
      <c r="K2" s="101"/>
      <c r="L2" s="101"/>
      <c r="M2" s="101"/>
      <c r="N2" s="120"/>
    </row>
    <row r="3" ht="29.1" customHeight="1" spans="1:14">
      <c r="A3" s="104" t="s">
        <v>152</v>
      </c>
      <c r="B3" s="105" t="s">
        <v>153</v>
      </c>
      <c r="C3" s="105"/>
      <c r="D3" s="105"/>
      <c r="E3" s="105"/>
      <c r="F3" s="105"/>
      <c r="G3" s="105"/>
      <c r="H3" s="106"/>
      <c r="I3" s="121" t="s">
        <v>154</v>
      </c>
      <c r="J3" s="121"/>
      <c r="K3" s="121"/>
      <c r="L3" s="121"/>
      <c r="M3" s="121"/>
      <c r="N3" s="122"/>
    </row>
    <row r="4" ht="29.1" customHeight="1" spans="1:14">
      <c r="A4" s="104"/>
      <c r="B4" s="212" t="s">
        <v>112</v>
      </c>
      <c r="C4" s="212" t="s">
        <v>113</v>
      </c>
      <c r="D4" s="213" t="s">
        <v>114</v>
      </c>
      <c r="E4" s="212" t="s">
        <v>115</v>
      </c>
      <c r="F4" s="212" t="s">
        <v>116</v>
      </c>
      <c r="G4" s="212" t="s">
        <v>117</v>
      </c>
      <c r="H4" s="106"/>
      <c r="I4" s="231" t="s">
        <v>210</v>
      </c>
      <c r="J4" s="231" t="s">
        <v>211</v>
      </c>
      <c r="K4" s="231" t="s">
        <v>212</v>
      </c>
      <c r="L4" s="231" t="s">
        <v>213</v>
      </c>
      <c r="M4" s="231" t="s">
        <v>214</v>
      </c>
      <c r="N4" s="232"/>
    </row>
    <row r="5" ht="29.1" customHeight="1" spans="1:14">
      <c r="A5" s="104"/>
      <c r="B5" s="214"/>
      <c r="C5" s="214"/>
      <c r="D5" s="213"/>
      <c r="E5" s="214"/>
      <c r="F5" s="214"/>
      <c r="G5" s="214"/>
      <c r="H5" s="106"/>
      <c r="I5" s="229" t="s">
        <v>215</v>
      </c>
      <c r="J5" s="229" t="s">
        <v>120</v>
      </c>
      <c r="K5" s="229" t="s">
        <v>215</v>
      </c>
      <c r="L5" s="229" t="s">
        <v>120</v>
      </c>
      <c r="M5" s="229" t="s">
        <v>215</v>
      </c>
      <c r="N5" s="230"/>
    </row>
    <row r="6" ht="29.1" customHeight="1" spans="1:14">
      <c r="A6" s="215"/>
      <c r="B6" s="214"/>
      <c r="C6" s="214"/>
      <c r="D6" s="51"/>
      <c r="E6" s="214"/>
      <c r="F6" s="214"/>
      <c r="G6" s="214"/>
      <c r="H6" s="106"/>
      <c r="I6" s="123"/>
      <c r="J6" s="123"/>
      <c r="K6" s="123"/>
      <c r="L6" s="123"/>
      <c r="M6" s="123"/>
      <c r="N6" s="125"/>
    </row>
    <row r="7" ht="29.1" customHeight="1" spans="1:14">
      <c r="A7" s="215"/>
      <c r="B7" s="214"/>
      <c r="C7" s="214"/>
      <c r="D7" s="51"/>
      <c r="E7" s="214"/>
      <c r="F7" s="214"/>
      <c r="G7" s="214"/>
      <c r="H7" s="106"/>
      <c r="I7" s="126"/>
      <c r="J7" s="126"/>
      <c r="K7" s="126"/>
      <c r="L7" s="126"/>
      <c r="M7" s="126"/>
      <c r="N7" s="128"/>
    </row>
    <row r="8" ht="29.1" customHeight="1" spans="1:14">
      <c r="A8" s="215"/>
      <c r="B8" s="214"/>
      <c r="C8" s="214"/>
      <c r="D8" s="51"/>
      <c r="E8" s="214"/>
      <c r="F8" s="214"/>
      <c r="G8" s="214"/>
      <c r="H8" s="106"/>
      <c r="I8" s="126"/>
      <c r="J8" s="126"/>
      <c r="K8" s="126"/>
      <c r="L8" s="126"/>
      <c r="M8" s="126"/>
      <c r="N8" s="129"/>
    </row>
    <row r="9" ht="29.1" customHeight="1" spans="1:14">
      <c r="A9" s="215"/>
      <c r="B9" s="214"/>
      <c r="C9" s="214"/>
      <c r="D9" s="51"/>
      <c r="E9" s="214"/>
      <c r="F9" s="214"/>
      <c r="G9" s="214"/>
      <c r="H9" s="106"/>
      <c r="I9" s="123"/>
      <c r="J9" s="123"/>
      <c r="K9" s="123"/>
      <c r="L9" s="123"/>
      <c r="M9" s="123"/>
      <c r="N9" s="130"/>
    </row>
    <row r="10" ht="29.1" customHeight="1" spans="1:14">
      <c r="A10" s="215"/>
      <c r="B10" s="214"/>
      <c r="C10" s="214"/>
      <c r="D10" s="51"/>
      <c r="E10" s="214"/>
      <c r="F10" s="214"/>
      <c r="G10" s="214"/>
      <c r="H10" s="106"/>
      <c r="I10" s="126"/>
      <c r="J10" s="126"/>
      <c r="K10" s="126"/>
      <c r="L10" s="126"/>
      <c r="M10" s="126"/>
      <c r="N10" s="129"/>
    </row>
    <row r="11" ht="29.1" customHeight="1" spans="1:14">
      <c r="A11" s="215"/>
      <c r="B11" s="214"/>
      <c r="C11" s="214"/>
      <c r="D11" s="51"/>
      <c r="E11" s="214"/>
      <c r="F11" s="214"/>
      <c r="G11" s="214"/>
      <c r="H11" s="106"/>
      <c r="I11" s="126"/>
      <c r="J11" s="126"/>
      <c r="K11" s="126"/>
      <c r="L11" s="126"/>
      <c r="M11" s="126"/>
      <c r="N11" s="129"/>
    </row>
    <row r="12" ht="29.1" customHeight="1" spans="1:14">
      <c r="A12" s="215"/>
      <c r="B12" s="214"/>
      <c r="C12" s="214"/>
      <c r="D12" s="51"/>
      <c r="E12" s="214"/>
      <c r="F12" s="214"/>
      <c r="G12" s="214"/>
      <c r="H12" s="106"/>
      <c r="I12" s="126"/>
      <c r="J12" s="126"/>
      <c r="K12" s="126"/>
      <c r="L12" s="126"/>
      <c r="M12" s="126"/>
      <c r="N12" s="129"/>
    </row>
    <row r="13" ht="29.1" customHeight="1" spans="1:14">
      <c r="A13" s="216"/>
      <c r="B13" s="217"/>
      <c r="C13" s="218"/>
      <c r="D13" s="219"/>
      <c r="E13" s="218"/>
      <c r="F13" s="218"/>
      <c r="G13" s="218"/>
      <c r="H13" s="106"/>
      <c r="I13" s="126"/>
      <c r="J13" s="126"/>
      <c r="K13" s="126"/>
      <c r="L13" s="126"/>
      <c r="M13" s="126"/>
      <c r="N13" s="129"/>
    </row>
    <row r="14" ht="29.1" customHeight="1" spans="1:14">
      <c r="A14" s="220"/>
      <c r="B14" s="221"/>
      <c r="C14" s="222"/>
      <c r="D14" s="222"/>
      <c r="E14" s="222"/>
      <c r="F14" s="222"/>
      <c r="G14" s="223"/>
      <c r="H14" s="106"/>
      <c r="I14" s="126"/>
      <c r="J14" s="126"/>
      <c r="K14" s="126"/>
      <c r="L14" s="126"/>
      <c r="M14" s="126"/>
      <c r="N14" s="129"/>
    </row>
    <row r="15" ht="29.1" customHeight="1" spans="1:14">
      <c r="A15" s="224"/>
      <c r="B15" s="225"/>
      <c r="C15" s="226"/>
      <c r="D15" s="226"/>
      <c r="E15" s="227"/>
      <c r="F15" s="227"/>
      <c r="G15" s="228"/>
      <c r="H15" s="116"/>
      <c r="I15" s="131"/>
      <c r="J15" s="132"/>
      <c r="K15" s="133"/>
      <c r="L15" s="132"/>
      <c r="M15" s="132"/>
      <c r="N15" s="134"/>
    </row>
    <row r="16" ht="15" spans="1:14">
      <c r="A16" s="117" t="s">
        <v>186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</row>
    <row r="17" ht="14.25" spans="1:14">
      <c r="A17" s="97" t="s">
        <v>216</v>
      </c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</row>
    <row r="18" ht="14.25" spans="1:13">
      <c r="A18" s="118"/>
      <c r="B18" s="118"/>
      <c r="C18" s="118"/>
      <c r="D18" s="118"/>
      <c r="E18" s="118"/>
      <c r="F18" s="118"/>
      <c r="G18" s="118"/>
      <c r="H18" s="118"/>
      <c r="I18" s="117" t="s">
        <v>188</v>
      </c>
      <c r="J18" s="135"/>
      <c r="K18" s="117" t="s">
        <v>189</v>
      </c>
      <c r="L18" s="117"/>
      <c r="M18" s="117" t="s">
        <v>190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9" sqref="K9"/>
    </sheetView>
  </sheetViews>
  <sheetFormatPr defaultColWidth="9" defaultRowHeight="26.1" customHeight="1"/>
  <cols>
    <col min="1" max="1" width="17.125" style="97" customWidth="1"/>
    <col min="2" max="7" width="9.375" style="97" customWidth="1"/>
    <col min="8" max="8" width="1.375" style="97" customWidth="1"/>
    <col min="9" max="9" width="16.5" style="97" customWidth="1"/>
    <col min="10" max="10" width="17" style="97" customWidth="1"/>
    <col min="11" max="11" width="18.5" style="97" customWidth="1"/>
    <col min="12" max="12" width="16.625" style="97" customWidth="1"/>
    <col min="13" max="13" width="14.125" style="97" customWidth="1"/>
    <col min="14" max="14" width="16.375" style="97" customWidth="1"/>
    <col min="15" max="16384" width="9" style="97"/>
  </cols>
  <sheetData>
    <row r="1" ht="30" customHeight="1" spans="1:14">
      <c r="A1" s="98" t="s">
        <v>150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9.1" customHeight="1" spans="1:14">
      <c r="A2" s="100" t="s">
        <v>62</v>
      </c>
      <c r="B2" s="101"/>
      <c r="C2" s="101"/>
      <c r="D2" s="102" t="s">
        <v>69</v>
      </c>
      <c r="E2" s="101"/>
      <c r="F2" s="101"/>
      <c r="G2" s="101"/>
      <c r="H2" s="103"/>
      <c r="I2" s="119" t="s">
        <v>57</v>
      </c>
      <c r="J2" s="101"/>
      <c r="K2" s="101"/>
      <c r="L2" s="101"/>
      <c r="M2" s="101"/>
      <c r="N2" s="120"/>
    </row>
    <row r="3" ht="29.1" customHeight="1" spans="1:14">
      <c r="A3" s="104" t="s">
        <v>152</v>
      </c>
      <c r="B3" s="105" t="s">
        <v>153</v>
      </c>
      <c r="C3" s="105"/>
      <c r="D3" s="105"/>
      <c r="E3" s="105"/>
      <c r="F3" s="105"/>
      <c r="G3" s="105"/>
      <c r="H3" s="106"/>
      <c r="I3" s="121" t="s">
        <v>154</v>
      </c>
      <c r="J3" s="121"/>
      <c r="K3" s="121"/>
      <c r="L3" s="121"/>
      <c r="M3" s="121"/>
      <c r="N3" s="122"/>
    </row>
    <row r="4" ht="29.1" customHeight="1" spans="1:14">
      <c r="A4" s="104"/>
      <c r="B4" s="212" t="s">
        <v>112</v>
      </c>
      <c r="C4" s="212" t="s">
        <v>113</v>
      </c>
      <c r="D4" s="213" t="s">
        <v>114</v>
      </c>
      <c r="E4" s="212" t="s">
        <v>115</v>
      </c>
      <c r="F4" s="212" t="s">
        <v>116</v>
      </c>
      <c r="G4" s="212" t="s">
        <v>117</v>
      </c>
      <c r="H4" s="106"/>
      <c r="I4" s="212" t="s">
        <v>112</v>
      </c>
      <c r="J4" s="212" t="s">
        <v>113</v>
      </c>
      <c r="K4" s="213" t="s">
        <v>114</v>
      </c>
      <c r="L4" s="212" t="s">
        <v>115</v>
      </c>
      <c r="M4" s="212" t="s">
        <v>116</v>
      </c>
      <c r="N4" s="212" t="s">
        <v>117</v>
      </c>
    </row>
    <row r="5" ht="29.1" customHeight="1" spans="1:14">
      <c r="A5" s="104"/>
      <c r="B5" s="214"/>
      <c r="C5" s="214"/>
      <c r="D5" s="213"/>
      <c r="E5" s="214"/>
      <c r="F5" s="214"/>
      <c r="G5" s="214"/>
      <c r="H5" s="106"/>
      <c r="I5" s="229"/>
      <c r="J5" s="229"/>
      <c r="K5" s="229"/>
      <c r="L5" s="229"/>
      <c r="M5" s="229"/>
      <c r="N5" s="230"/>
    </row>
    <row r="6" ht="29.1" customHeight="1" spans="1:14">
      <c r="A6" s="215"/>
      <c r="B6" s="214"/>
      <c r="C6" s="214"/>
      <c r="D6" s="51"/>
      <c r="E6" s="214"/>
      <c r="F6" s="214"/>
      <c r="G6" s="214"/>
      <c r="H6" s="106"/>
      <c r="I6" s="123"/>
      <c r="J6" s="123"/>
      <c r="K6" s="123"/>
      <c r="L6" s="123"/>
      <c r="M6" s="123"/>
      <c r="N6" s="125"/>
    </row>
    <row r="7" ht="29.1" customHeight="1" spans="1:14">
      <c r="A7" s="215"/>
      <c r="B7" s="214"/>
      <c r="C7" s="214"/>
      <c r="D7" s="51"/>
      <c r="E7" s="214"/>
      <c r="F7" s="214"/>
      <c r="G7" s="214"/>
      <c r="H7" s="106"/>
      <c r="I7" s="126"/>
      <c r="J7" s="126"/>
      <c r="K7" s="126"/>
      <c r="L7" s="126"/>
      <c r="M7" s="126"/>
      <c r="N7" s="128"/>
    </row>
    <row r="8" ht="29.1" customHeight="1" spans="1:14">
      <c r="A8" s="215"/>
      <c r="B8" s="214"/>
      <c r="C8" s="214"/>
      <c r="D8" s="51"/>
      <c r="E8" s="214"/>
      <c r="F8" s="214"/>
      <c r="G8" s="214"/>
      <c r="H8" s="106"/>
      <c r="I8" s="126"/>
      <c r="J8" s="126"/>
      <c r="K8" s="126"/>
      <c r="L8" s="126"/>
      <c r="M8" s="126"/>
      <c r="N8" s="129"/>
    </row>
    <row r="9" ht="29.1" customHeight="1" spans="1:14">
      <c r="A9" s="215"/>
      <c r="B9" s="214"/>
      <c r="C9" s="214"/>
      <c r="D9" s="51"/>
      <c r="E9" s="214"/>
      <c r="F9" s="214"/>
      <c r="G9" s="214"/>
      <c r="H9" s="106"/>
      <c r="I9" s="123"/>
      <c r="J9" s="123"/>
      <c r="K9" s="123"/>
      <c r="L9" s="123"/>
      <c r="M9" s="123"/>
      <c r="N9" s="130"/>
    </row>
    <row r="10" ht="29.1" customHeight="1" spans="1:14">
      <c r="A10" s="215"/>
      <c r="B10" s="214"/>
      <c r="C10" s="214"/>
      <c r="D10" s="51"/>
      <c r="E10" s="214"/>
      <c r="F10" s="214"/>
      <c r="G10" s="214"/>
      <c r="H10" s="106"/>
      <c r="I10" s="126"/>
      <c r="J10" s="126"/>
      <c r="K10" s="126"/>
      <c r="L10" s="126"/>
      <c r="M10" s="126"/>
      <c r="N10" s="129"/>
    </row>
    <row r="11" ht="29.1" customHeight="1" spans="1:14">
      <c r="A11" s="215"/>
      <c r="B11" s="214"/>
      <c r="C11" s="214"/>
      <c r="D11" s="51"/>
      <c r="E11" s="214"/>
      <c r="F11" s="214"/>
      <c r="G11" s="214"/>
      <c r="H11" s="106"/>
      <c r="I11" s="126"/>
      <c r="J11" s="126"/>
      <c r="K11" s="126"/>
      <c r="L11" s="126"/>
      <c r="M11" s="126"/>
      <c r="N11" s="129"/>
    </row>
    <row r="12" ht="29.1" customHeight="1" spans="1:14">
      <c r="A12" s="215"/>
      <c r="B12" s="214"/>
      <c r="C12" s="214"/>
      <c r="D12" s="51"/>
      <c r="E12" s="214"/>
      <c r="F12" s="214"/>
      <c r="G12" s="214"/>
      <c r="H12" s="106"/>
      <c r="I12" s="126"/>
      <c r="J12" s="126"/>
      <c r="K12" s="126"/>
      <c r="L12" s="126"/>
      <c r="M12" s="126"/>
      <c r="N12" s="129"/>
    </row>
    <row r="13" ht="29.1" customHeight="1" spans="1:14">
      <c r="A13" s="216"/>
      <c r="B13" s="217"/>
      <c r="C13" s="218"/>
      <c r="D13" s="219"/>
      <c r="E13" s="218"/>
      <c r="F13" s="218"/>
      <c r="G13" s="218"/>
      <c r="H13" s="106"/>
      <c r="I13" s="126"/>
      <c r="J13" s="126"/>
      <c r="K13" s="126"/>
      <c r="L13" s="126"/>
      <c r="M13" s="126"/>
      <c r="N13" s="129"/>
    </row>
    <row r="14" ht="29.1" customHeight="1" spans="1:14">
      <c r="A14" s="220"/>
      <c r="B14" s="221"/>
      <c r="C14" s="222"/>
      <c r="D14" s="222"/>
      <c r="E14" s="222"/>
      <c r="F14" s="222"/>
      <c r="G14" s="223"/>
      <c r="H14" s="106"/>
      <c r="I14" s="126"/>
      <c r="J14" s="126"/>
      <c r="K14" s="126"/>
      <c r="L14" s="126"/>
      <c r="M14" s="126"/>
      <c r="N14" s="129"/>
    </row>
    <row r="15" ht="29.1" customHeight="1" spans="1:14">
      <c r="A15" s="224"/>
      <c r="B15" s="225"/>
      <c r="C15" s="226"/>
      <c r="D15" s="226"/>
      <c r="E15" s="227"/>
      <c r="F15" s="227"/>
      <c r="G15" s="228"/>
      <c r="H15" s="116"/>
      <c r="I15" s="131"/>
      <c r="J15" s="132"/>
      <c r="K15" s="133"/>
      <c r="L15" s="132"/>
      <c r="M15" s="132"/>
      <c r="N15" s="134"/>
    </row>
    <row r="16" ht="15" spans="1:14">
      <c r="A16" s="117" t="s">
        <v>186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</row>
    <row r="17" ht="14.25" spans="1:14">
      <c r="A17" s="97" t="s">
        <v>216</v>
      </c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</row>
    <row r="18" ht="14.25" spans="1:13">
      <c r="A18" s="118"/>
      <c r="B18" s="118"/>
      <c r="C18" s="118"/>
      <c r="D18" s="118"/>
      <c r="E18" s="118"/>
      <c r="F18" s="118"/>
      <c r="G18" s="118"/>
      <c r="H18" s="118"/>
      <c r="I18" s="117" t="s">
        <v>188</v>
      </c>
      <c r="J18" s="135"/>
      <c r="K18" s="117" t="s">
        <v>189</v>
      </c>
      <c r="L18" s="117"/>
      <c r="M18" s="117" t="s">
        <v>190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22" sqref="N22"/>
    </sheetView>
  </sheetViews>
  <sheetFormatPr defaultColWidth="10.125" defaultRowHeight="14.25"/>
  <cols>
    <col min="1" max="1" width="9.625" style="138" customWidth="1"/>
    <col min="2" max="2" width="11.125" style="138" customWidth="1"/>
    <col min="3" max="3" width="9.125" style="138" customWidth="1"/>
    <col min="4" max="4" width="9.5" style="138" customWidth="1"/>
    <col min="5" max="5" width="10.625" style="138" customWidth="1"/>
    <col min="6" max="6" width="10.375" style="138" customWidth="1"/>
    <col min="7" max="7" width="9.5" style="138" customWidth="1"/>
    <col min="8" max="8" width="9.125" style="138" customWidth="1"/>
    <col min="9" max="9" width="8.125" style="138" customWidth="1"/>
    <col min="10" max="10" width="10.5" style="138" customWidth="1"/>
    <col min="11" max="11" width="12.125" style="138" customWidth="1"/>
    <col min="12" max="16384" width="10.125" style="138"/>
  </cols>
  <sheetData>
    <row r="1" ht="26.25" spans="1:11">
      <c r="A1" s="139" t="s">
        <v>217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1">
      <c r="A2" s="140" t="s">
        <v>53</v>
      </c>
      <c r="B2" s="141" t="s">
        <v>54</v>
      </c>
      <c r="C2" s="141"/>
      <c r="D2" s="142" t="s">
        <v>62</v>
      </c>
      <c r="E2" s="143" t="s">
        <v>63</v>
      </c>
      <c r="F2" s="144" t="s">
        <v>218</v>
      </c>
      <c r="G2" s="145" t="s">
        <v>70</v>
      </c>
      <c r="H2" s="145"/>
      <c r="I2" s="174" t="s">
        <v>57</v>
      </c>
      <c r="J2" s="145" t="s">
        <v>58</v>
      </c>
      <c r="K2" s="196"/>
    </row>
    <row r="3" spans="1:11">
      <c r="A3" s="146" t="s">
        <v>76</v>
      </c>
      <c r="B3" s="147">
        <v>2976</v>
      </c>
      <c r="C3" s="147"/>
      <c r="D3" s="148" t="s">
        <v>219</v>
      </c>
      <c r="E3" s="149" t="s">
        <v>220</v>
      </c>
      <c r="F3" s="150"/>
      <c r="G3" s="150"/>
      <c r="H3" s="151" t="s">
        <v>221</v>
      </c>
      <c r="I3" s="151"/>
      <c r="J3" s="151"/>
      <c r="K3" s="197"/>
    </row>
    <row r="4" spans="1:11">
      <c r="A4" s="152" t="s">
        <v>73</v>
      </c>
      <c r="B4" s="153">
        <v>2</v>
      </c>
      <c r="C4" s="153">
        <v>6</v>
      </c>
      <c r="D4" s="154" t="s">
        <v>222</v>
      </c>
      <c r="E4" s="150" t="s">
        <v>223</v>
      </c>
      <c r="F4" s="150"/>
      <c r="G4" s="150"/>
      <c r="H4" s="154" t="s">
        <v>224</v>
      </c>
      <c r="I4" s="154"/>
      <c r="J4" s="167" t="s">
        <v>67</v>
      </c>
      <c r="K4" s="198" t="s">
        <v>68</v>
      </c>
    </row>
    <row r="5" spans="1:11">
      <c r="A5" s="152" t="s">
        <v>225</v>
      </c>
      <c r="B5" s="147">
        <v>2</v>
      </c>
      <c r="C5" s="147"/>
      <c r="D5" s="148" t="s">
        <v>226</v>
      </c>
      <c r="E5" s="148" t="s">
        <v>227</v>
      </c>
      <c r="F5" s="148" t="s">
        <v>228</v>
      </c>
      <c r="G5" s="148" t="s">
        <v>229</v>
      </c>
      <c r="H5" s="154" t="s">
        <v>230</v>
      </c>
      <c r="I5" s="154"/>
      <c r="J5" s="167" t="s">
        <v>67</v>
      </c>
      <c r="K5" s="198" t="s">
        <v>68</v>
      </c>
    </row>
    <row r="6" spans="1:11">
      <c r="A6" s="155" t="s">
        <v>231</v>
      </c>
      <c r="B6" s="156">
        <v>110</v>
      </c>
      <c r="C6" s="156"/>
      <c r="D6" s="157" t="s">
        <v>232</v>
      </c>
      <c r="E6" s="158"/>
      <c r="F6" s="159">
        <v>1655</v>
      </c>
      <c r="G6" s="157"/>
      <c r="H6" s="160" t="s">
        <v>233</v>
      </c>
      <c r="I6" s="160"/>
      <c r="J6" s="159" t="s">
        <v>67</v>
      </c>
      <c r="K6" s="199" t="s">
        <v>68</v>
      </c>
    </row>
    <row r="7" ht="15" spans="1:11">
      <c r="A7" s="161"/>
      <c r="B7" s="162"/>
      <c r="C7" s="162"/>
      <c r="D7" s="161"/>
      <c r="E7" s="162"/>
      <c r="F7" s="163"/>
      <c r="G7" s="161"/>
      <c r="H7" s="163"/>
      <c r="I7" s="162"/>
      <c r="J7" s="162"/>
      <c r="K7" s="162"/>
    </row>
    <row r="8" spans="1:11">
      <c r="A8" s="164" t="s">
        <v>234</v>
      </c>
      <c r="B8" s="144" t="s">
        <v>235</v>
      </c>
      <c r="C8" s="144" t="s">
        <v>236</v>
      </c>
      <c r="D8" s="144" t="s">
        <v>237</v>
      </c>
      <c r="E8" s="144" t="s">
        <v>238</v>
      </c>
      <c r="F8" s="144" t="s">
        <v>239</v>
      </c>
      <c r="G8" s="165" t="s">
        <v>79</v>
      </c>
      <c r="H8" s="166"/>
      <c r="I8" s="166"/>
      <c r="J8" s="166"/>
      <c r="K8" s="200"/>
    </row>
    <row r="9" spans="1:11">
      <c r="A9" s="152" t="s">
        <v>240</v>
      </c>
      <c r="B9" s="154"/>
      <c r="C9" s="167" t="s">
        <v>67</v>
      </c>
      <c r="D9" s="167" t="s">
        <v>68</v>
      </c>
      <c r="E9" s="148" t="s">
        <v>241</v>
      </c>
      <c r="F9" s="168" t="s">
        <v>242</v>
      </c>
      <c r="G9" s="169"/>
      <c r="H9" s="170"/>
      <c r="I9" s="170"/>
      <c r="J9" s="170"/>
      <c r="K9" s="201"/>
    </row>
    <row r="10" spans="1:11">
      <c r="A10" s="152" t="s">
        <v>243</v>
      </c>
      <c r="B10" s="154"/>
      <c r="C10" s="167" t="s">
        <v>67</v>
      </c>
      <c r="D10" s="167" t="s">
        <v>68</v>
      </c>
      <c r="E10" s="148" t="s">
        <v>244</v>
      </c>
      <c r="F10" s="168" t="s">
        <v>245</v>
      </c>
      <c r="G10" s="169" t="s">
        <v>246</v>
      </c>
      <c r="H10" s="170"/>
      <c r="I10" s="170"/>
      <c r="J10" s="170"/>
      <c r="K10" s="201"/>
    </row>
    <row r="11" spans="1:11">
      <c r="A11" s="171" t="s">
        <v>199</v>
      </c>
      <c r="B11" s="172"/>
      <c r="C11" s="172"/>
      <c r="D11" s="172"/>
      <c r="E11" s="172"/>
      <c r="F11" s="172"/>
      <c r="G11" s="172"/>
      <c r="H11" s="172"/>
      <c r="I11" s="172"/>
      <c r="J11" s="172"/>
      <c r="K11" s="202"/>
    </row>
    <row r="12" spans="1:11">
      <c r="A12" s="146" t="s">
        <v>89</v>
      </c>
      <c r="B12" s="167" t="s">
        <v>85</v>
      </c>
      <c r="C12" s="167" t="s">
        <v>86</v>
      </c>
      <c r="D12" s="168"/>
      <c r="E12" s="148" t="s">
        <v>87</v>
      </c>
      <c r="F12" s="167" t="s">
        <v>85</v>
      </c>
      <c r="G12" s="167" t="s">
        <v>86</v>
      </c>
      <c r="H12" s="167"/>
      <c r="I12" s="148" t="s">
        <v>247</v>
      </c>
      <c r="J12" s="167" t="s">
        <v>85</v>
      </c>
      <c r="K12" s="198" t="s">
        <v>86</v>
      </c>
    </row>
    <row r="13" spans="1:11">
      <c r="A13" s="146" t="s">
        <v>92</v>
      </c>
      <c r="B13" s="167" t="s">
        <v>85</v>
      </c>
      <c r="C13" s="167" t="s">
        <v>86</v>
      </c>
      <c r="D13" s="168"/>
      <c r="E13" s="148" t="s">
        <v>97</v>
      </c>
      <c r="F13" s="167" t="s">
        <v>85</v>
      </c>
      <c r="G13" s="167" t="s">
        <v>86</v>
      </c>
      <c r="H13" s="167"/>
      <c r="I13" s="148" t="s">
        <v>248</v>
      </c>
      <c r="J13" s="167" t="s">
        <v>85</v>
      </c>
      <c r="K13" s="198" t="s">
        <v>86</v>
      </c>
    </row>
    <row r="14" ht="15" spans="1:11">
      <c r="A14" s="155" t="s">
        <v>249</v>
      </c>
      <c r="B14" s="159" t="s">
        <v>85</v>
      </c>
      <c r="C14" s="159" t="s">
        <v>86</v>
      </c>
      <c r="D14" s="158"/>
      <c r="E14" s="157" t="s">
        <v>250</v>
      </c>
      <c r="F14" s="159" t="s">
        <v>85</v>
      </c>
      <c r="G14" s="159" t="s">
        <v>86</v>
      </c>
      <c r="H14" s="159"/>
      <c r="I14" s="157" t="s">
        <v>251</v>
      </c>
      <c r="J14" s="159" t="s">
        <v>85</v>
      </c>
      <c r="K14" s="199" t="s">
        <v>86</v>
      </c>
    </row>
    <row r="15" ht="15" spans="1:11">
      <c r="A15" s="161"/>
      <c r="B15" s="173"/>
      <c r="C15" s="173"/>
      <c r="D15" s="162"/>
      <c r="E15" s="161"/>
      <c r="F15" s="173"/>
      <c r="G15" s="173"/>
      <c r="H15" s="173"/>
      <c r="I15" s="161"/>
      <c r="J15" s="173"/>
      <c r="K15" s="173"/>
    </row>
    <row r="16" s="136" customFormat="1" spans="1:11">
      <c r="A16" s="140" t="s">
        <v>252</v>
      </c>
      <c r="B16" s="174"/>
      <c r="C16" s="174"/>
      <c r="D16" s="174"/>
      <c r="E16" s="174"/>
      <c r="F16" s="174"/>
      <c r="G16" s="174"/>
      <c r="H16" s="174"/>
      <c r="I16" s="174"/>
      <c r="J16" s="174"/>
      <c r="K16" s="203"/>
    </row>
    <row r="17" spans="1:11">
      <c r="A17" s="152" t="s">
        <v>253</v>
      </c>
      <c r="B17" s="154"/>
      <c r="C17" s="154"/>
      <c r="D17" s="154"/>
      <c r="E17" s="154"/>
      <c r="F17" s="154"/>
      <c r="G17" s="154"/>
      <c r="H17" s="154"/>
      <c r="I17" s="154"/>
      <c r="J17" s="154"/>
      <c r="K17" s="204"/>
    </row>
    <row r="18" spans="1:11">
      <c r="A18" s="152" t="s">
        <v>254</v>
      </c>
      <c r="B18" s="154"/>
      <c r="C18" s="154"/>
      <c r="D18" s="154"/>
      <c r="E18" s="154"/>
      <c r="F18" s="154"/>
      <c r="G18" s="154"/>
      <c r="H18" s="154"/>
      <c r="I18" s="154"/>
      <c r="J18" s="154"/>
      <c r="K18" s="204"/>
    </row>
    <row r="19" spans="1:11">
      <c r="A19" s="175" t="s">
        <v>255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98"/>
    </row>
    <row r="20" spans="1:11">
      <c r="A20" s="176"/>
      <c r="B20" s="177"/>
      <c r="C20" s="177"/>
      <c r="D20" s="177"/>
      <c r="E20" s="177"/>
      <c r="F20" s="177"/>
      <c r="G20" s="177"/>
      <c r="H20" s="177"/>
      <c r="I20" s="177"/>
      <c r="J20" s="177"/>
      <c r="K20" s="205"/>
    </row>
    <row r="21" spans="1:11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205"/>
    </row>
    <row r="22" spans="1:11">
      <c r="A22" s="176"/>
      <c r="B22" s="177"/>
      <c r="C22" s="177"/>
      <c r="D22" s="177"/>
      <c r="E22" s="177"/>
      <c r="F22" s="177"/>
      <c r="G22" s="177"/>
      <c r="H22" s="177"/>
      <c r="I22" s="177"/>
      <c r="J22" s="177"/>
      <c r="K22" s="205"/>
    </row>
    <row r="23" spans="1:11">
      <c r="A23" s="178"/>
      <c r="B23" s="179"/>
      <c r="C23" s="179"/>
      <c r="D23" s="179"/>
      <c r="E23" s="179"/>
      <c r="F23" s="179"/>
      <c r="G23" s="179"/>
      <c r="H23" s="179"/>
      <c r="I23" s="179"/>
      <c r="J23" s="179"/>
      <c r="K23" s="206"/>
    </row>
    <row r="24" spans="1:11">
      <c r="A24" s="152" t="s">
        <v>127</v>
      </c>
      <c r="B24" s="154"/>
      <c r="C24" s="167" t="s">
        <v>67</v>
      </c>
      <c r="D24" s="167" t="s">
        <v>68</v>
      </c>
      <c r="E24" s="151"/>
      <c r="F24" s="151"/>
      <c r="G24" s="151"/>
      <c r="H24" s="151"/>
      <c r="I24" s="151"/>
      <c r="J24" s="151"/>
      <c r="K24" s="197"/>
    </row>
    <row r="25" ht="15" spans="1:11">
      <c r="A25" s="180" t="s">
        <v>256</v>
      </c>
      <c r="B25" s="181"/>
      <c r="C25" s="181"/>
      <c r="D25" s="181"/>
      <c r="E25" s="181"/>
      <c r="F25" s="181"/>
      <c r="G25" s="181"/>
      <c r="H25" s="181"/>
      <c r="I25" s="181"/>
      <c r="J25" s="181"/>
      <c r="K25" s="207"/>
    </row>
    <row r="26" ht="15" spans="1:11">
      <c r="A26" s="182"/>
      <c r="B26" s="182"/>
      <c r="C26" s="182"/>
      <c r="D26" s="182"/>
      <c r="E26" s="182"/>
      <c r="F26" s="182"/>
      <c r="G26" s="182"/>
      <c r="H26" s="182"/>
      <c r="I26" s="182"/>
      <c r="J26" s="182"/>
      <c r="K26" s="182"/>
    </row>
    <row r="27" spans="1:11">
      <c r="A27" s="183" t="s">
        <v>257</v>
      </c>
      <c r="B27" s="166"/>
      <c r="C27" s="166"/>
      <c r="D27" s="166"/>
      <c r="E27" s="166"/>
      <c r="F27" s="166"/>
      <c r="G27" s="166"/>
      <c r="H27" s="166"/>
      <c r="I27" s="166"/>
      <c r="J27" s="166"/>
      <c r="K27" s="200"/>
    </row>
    <row r="28" ht="17.25" customHeight="1" spans="1:11">
      <c r="A28" s="184" t="s">
        <v>258</v>
      </c>
      <c r="B28" s="185"/>
      <c r="C28" s="185"/>
      <c r="D28" s="185"/>
      <c r="E28" s="185"/>
      <c r="F28" s="185"/>
      <c r="G28" s="185"/>
      <c r="H28" s="185"/>
      <c r="I28" s="185"/>
      <c r="J28" s="185"/>
      <c r="K28" s="208"/>
    </row>
    <row r="29" ht="17.25" customHeight="1" spans="1:11">
      <c r="A29" s="184" t="s">
        <v>259</v>
      </c>
      <c r="B29" s="185"/>
      <c r="C29" s="185"/>
      <c r="D29" s="185"/>
      <c r="E29" s="185"/>
      <c r="F29" s="185"/>
      <c r="G29" s="185"/>
      <c r="H29" s="185"/>
      <c r="I29" s="185"/>
      <c r="J29" s="185"/>
      <c r="K29" s="208"/>
    </row>
    <row r="30" ht="17.25" customHeight="1" spans="1:11">
      <c r="A30" s="184"/>
      <c r="B30" s="185"/>
      <c r="C30" s="185"/>
      <c r="D30" s="185"/>
      <c r="E30" s="185"/>
      <c r="F30" s="185"/>
      <c r="G30" s="185"/>
      <c r="H30" s="185"/>
      <c r="I30" s="185"/>
      <c r="J30" s="185"/>
      <c r="K30" s="208"/>
    </row>
    <row r="31" ht="17.25" customHeight="1" spans="1:11">
      <c r="A31" s="184"/>
      <c r="B31" s="185"/>
      <c r="C31" s="185"/>
      <c r="D31" s="185"/>
      <c r="E31" s="185"/>
      <c r="F31" s="185"/>
      <c r="G31" s="185"/>
      <c r="H31" s="185"/>
      <c r="I31" s="185"/>
      <c r="J31" s="185"/>
      <c r="K31" s="208"/>
    </row>
    <row r="32" ht="17.25" customHeight="1" spans="1:11">
      <c r="A32" s="184"/>
      <c r="B32" s="185"/>
      <c r="C32" s="185"/>
      <c r="D32" s="185"/>
      <c r="E32" s="185"/>
      <c r="F32" s="185"/>
      <c r="G32" s="185"/>
      <c r="H32" s="185"/>
      <c r="I32" s="185"/>
      <c r="J32" s="185"/>
      <c r="K32" s="208"/>
    </row>
    <row r="33" ht="17.25" customHeight="1" spans="1:11">
      <c r="A33" s="184"/>
      <c r="B33" s="185"/>
      <c r="C33" s="185"/>
      <c r="D33" s="185"/>
      <c r="E33" s="185"/>
      <c r="F33" s="185"/>
      <c r="G33" s="185"/>
      <c r="H33" s="185"/>
      <c r="I33" s="185"/>
      <c r="J33" s="185"/>
      <c r="K33" s="208"/>
    </row>
    <row r="34" ht="17.25" customHeight="1" spans="1:11">
      <c r="A34" s="176"/>
      <c r="B34" s="177"/>
      <c r="C34" s="177"/>
      <c r="D34" s="177"/>
      <c r="E34" s="177"/>
      <c r="F34" s="177"/>
      <c r="G34" s="177"/>
      <c r="H34" s="177"/>
      <c r="I34" s="177"/>
      <c r="J34" s="177"/>
      <c r="K34" s="205"/>
    </row>
    <row r="35" ht="17.25" customHeight="1" spans="1:11">
      <c r="A35" s="186"/>
      <c r="B35" s="177"/>
      <c r="C35" s="177"/>
      <c r="D35" s="177"/>
      <c r="E35" s="177"/>
      <c r="F35" s="177"/>
      <c r="G35" s="177"/>
      <c r="H35" s="177"/>
      <c r="I35" s="177"/>
      <c r="J35" s="177"/>
      <c r="K35" s="205"/>
    </row>
    <row r="36" ht="17.25" customHeight="1" spans="1:11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209"/>
    </row>
    <row r="37" ht="18.75" customHeight="1" spans="1:11">
      <c r="A37" s="189" t="s">
        <v>260</v>
      </c>
      <c r="B37" s="190"/>
      <c r="C37" s="190"/>
      <c r="D37" s="190"/>
      <c r="E37" s="190"/>
      <c r="F37" s="190"/>
      <c r="G37" s="190"/>
      <c r="H37" s="190"/>
      <c r="I37" s="190"/>
      <c r="J37" s="190"/>
      <c r="K37" s="210"/>
    </row>
    <row r="38" s="137" customFormat="1" ht="18.75" customHeight="1" spans="1:11">
      <c r="A38" s="152" t="s">
        <v>261</v>
      </c>
      <c r="B38" s="154"/>
      <c r="C38" s="154"/>
      <c r="D38" s="151" t="s">
        <v>262</v>
      </c>
      <c r="E38" s="151"/>
      <c r="F38" s="191" t="s">
        <v>263</v>
      </c>
      <c r="G38" s="192"/>
      <c r="H38" s="154" t="s">
        <v>264</v>
      </c>
      <c r="I38" s="154"/>
      <c r="J38" s="154" t="s">
        <v>265</v>
      </c>
      <c r="K38" s="204"/>
    </row>
    <row r="39" ht="18.75" customHeight="1" spans="1:13">
      <c r="A39" s="152" t="s">
        <v>186</v>
      </c>
      <c r="B39" s="154"/>
      <c r="C39" s="154"/>
      <c r="D39" s="154"/>
      <c r="E39" s="154"/>
      <c r="F39" s="154"/>
      <c r="G39" s="154"/>
      <c r="H39" s="154"/>
      <c r="I39" s="154"/>
      <c r="J39" s="154"/>
      <c r="K39" s="204"/>
      <c r="M39" s="137"/>
    </row>
    <row r="40" ht="30.95" customHeight="1" spans="1:11">
      <c r="A40" s="152" t="s">
        <v>266</v>
      </c>
      <c r="B40" s="154"/>
      <c r="C40" s="154"/>
      <c r="D40" s="154"/>
      <c r="E40" s="154"/>
      <c r="F40" s="154"/>
      <c r="G40" s="154"/>
      <c r="H40" s="154"/>
      <c r="I40" s="154"/>
      <c r="J40" s="154"/>
      <c r="K40" s="204"/>
    </row>
    <row r="41" ht="18.75" customHeight="1" spans="1:11">
      <c r="A41" s="152"/>
      <c r="B41" s="154"/>
      <c r="C41" s="154"/>
      <c r="D41" s="154"/>
      <c r="E41" s="154"/>
      <c r="F41" s="154"/>
      <c r="G41" s="154"/>
      <c r="H41" s="154"/>
      <c r="I41" s="154"/>
      <c r="J41" s="154"/>
      <c r="K41" s="204"/>
    </row>
    <row r="42" ht="32.1" customHeight="1" spans="1:11">
      <c r="A42" s="155" t="s">
        <v>142</v>
      </c>
      <c r="B42" s="193" t="s">
        <v>267</v>
      </c>
      <c r="C42" s="193"/>
      <c r="D42" s="157" t="s">
        <v>268</v>
      </c>
      <c r="E42" s="158"/>
      <c r="F42" s="157" t="s">
        <v>146</v>
      </c>
      <c r="G42" s="194"/>
      <c r="H42" s="195" t="s">
        <v>147</v>
      </c>
      <c r="I42" s="195"/>
      <c r="J42" s="193"/>
      <c r="K42" s="21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opLeftCell="A2" workbookViewId="0">
      <selection activeCell="M11" sqref="M11"/>
    </sheetView>
  </sheetViews>
  <sheetFormatPr defaultColWidth="9" defaultRowHeight="26.1" customHeight="1"/>
  <cols>
    <col min="1" max="1" width="17.125" style="97" customWidth="1"/>
    <col min="2" max="7" width="9.375" style="97" customWidth="1"/>
    <col min="8" max="8" width="1.375" style="97" customWidth="1"/>
    <col min="9" max="9" width="16.5" style="97" customWidth="1"/>
    <col min="10" max="10" width="17" style="97" customWidth="1"/>
    <col min="11" max="11" width="18.5" style="97" customWidth="1"/>
    <col min="12" max="12" width="16.625" style="97" customWidth="1"/>
    <col min="13" max="13" width="14.125" style="97" customWidth="1"/>
    <col min="14" max="14" width="16.375" style="97" customWidth="1"/>
    <col min="15" max="16384" width="9" style="97"/>
  </cols>
  <sheetData>
    <row r="1" ht="30" customHeight="1" spans="1:14">
      <c r="A1" s="98" t="s">
        <v>150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9.1" customHeight="1" spans="1:14">
      <c r="A2" s="100" t="s">
        <v>62</v>
      </c>
      <c r="B2" s="101"/>
      <c r="C2" s="101"/>
      <c r="D2" s="102" t="s">
        <v>69</v>
      </c>
      <c r="E2" s="101"/>
      <c r="F2" s="101"/>
      <c r="G2" s="101"/>
      <c r="H2" s="103"/>
      <c r="I2" s="119" t="s">
        <v>57</v>
      </c>
      <c r="J2" s="101"/>
      <c r="K2" s="101"/>
      <c r="L2" s="101"/>
      <c r="M2" s="101"/>
      <c r="N2" s="120"/>
    </row>
    <row r="3" ht="29.1" customHeight="1" spans="1:14">
      <c r="A3" s="104" t="s">
        <v>152</v>
      </c>
      <c r="B3" s="105" t="s">
        <v>153</v>
      </c>
      <c r="C3" s="105"/>
      <c r="D3" s="105"/>
      <c r="E3" s="105"/>
      <c r="F3" s="105"/>
      <c r="G3" s="105"/>
      <c r="H3" s="106"/>
      <c r="I3" s="121" t="s">
        <v>154</v>
      </c>
      <c r="J3" s="121"/>
      <c r="K3" s="121"/>
      <c r="L3" s="121"/>
      <c r="M3" s="121"/>
      <c r="N3" s="122"/>
    </row>
    <row r="4" ht="29.1" customHeight="1" spans="1:14">
      <c r="A4" s="104"/>
      <c r="B4" s="107" t="s">
        <v>112</v>
      </c>
      <c r="C4" s="107" t="s">
        <v>113</v>
      </c>
      <c r="D4" s="107" t="s">
        <v>114</v>
      </c>
      <c r="E4" s="107" t="s">
        <v>115</v>
      </c>
      <c r="F4" s="107" t="s">
        <v>116</v>
      </c>
      <c r="G4" s="108" t="s">
        <v>117</v>
      </c>
      <c r="H4" s="106"/>
      <c r="I4" s="107" t="s">
        <v>112</v>
      </c>
      <c r="J4" s="107" t="s">
        <v>113</v>
      </c>
      <c r="K4" s="107" t="s">
        <v>114</v>
      </c>
      <c r="L4" s="107" t="s">
        <v>115</v>
      </c>
      <c r="M4" s="107" t="s">
        <v>116</v>
      </c>
      <c r="N4" s="108" t="s">
        <v>117</v>
      </c>
    </row>
    <row r="5" ht="29.1" customHeight="1" spans="1:14">
      <c r="A5" s="104"/>
      <c r="B5" s="107" t="s">
        <v>157</v>
      </c>
      <c r="C5" s="107" t="s">
        <v>158</v>
      </c>
      <c r="D5" s="107" t="s">
        <v>159</v>
      </c>
      <c r="E5" s="107" t="s">
        <v>160</v>
      </c>
      <c r="F5" s="107" t="s">
        <v>161</v>
      </c>
      <c r="G5" s="107" t="s">
        <v>162</v>
      </c>
      <c r="H5" s="106"/>
      <c r="I5" s="107" t="s">
        <v>157</v>
      </c>
      <c r="J5" s="107" t="s">
        <v>158</v>
      </c>
      <c r="K5" s="107" t="s">
        <v>159</v>
      </c>
      <c r="L5" s="107" t="s">
        <v>160</v>
      </c>
      <c r="M5" s="107" t="s">
        <v>161</v>
      </c>
      <c r="N5" s="107" t="s">
        <v>162</v>
      </c>
    </row>
    <row r="6" ht="29.1" customHeight="1" spans="1:14">
      <c r="A6" s="109" t="s">
        <v>163</v>
      </c>
      <c r="B6" s="110">
        <f>C6-2.1</f>
        <v>96.8</v>
      </c>
      <c r="C6" s="110">
        <f>D6-2.1</f>
        <v>98.9</v>
      </c>
      <c r="D6" s="111">
        <v>101</v>
      </c>
      <c r="E6" s="110">
        <f t="shared" ref="E6:G6" si="0">D6+2.1</f>
        <v>103.1</v>
      </c>
      <c r="F6" s="110">
        <f t="shared" si="0"/>
        <v>105.2</v>
      </c>
      <c r="G6" s="110">
        <f t="shared" si="0"/>
        <v>107.3</v>
      </c>
      <c r="H6" s="106"/>
      <c r="I6" s="123"/>
      <c r="J6" s="124" t="s">
        <v>164</v>
      </c>
      <c r="K6" s="124" t="s">
        <v>165</v>
      </c>
      <c r="L6" s="123"/>
      <c r="M6" s="123"/>
      <c r="N6" s="125"/>
    </row>
    <row r="7" ht="29.1" customHeight="1" spans="1:14">
      <c r="A7" s="112" t="s">
        <v>166</v>
      </c>
      <c r="B7" s="113">
        <f>C7-1.5</f>
        <v>70</v>
      </c>
      <c r="C7" s="113">
        <f>D7-1.5</f>
        <v>71.5</v>
      </c>
      <c r="D7" s="111">
        <v>73</v>
      </c>
      <c r="E7" s="113">
        <f t="shared" ref="E7:G7" si="1">D7+1.5</f>
        <v>74.5</v>
      </c>
      <c r="F7" s="113">
        <f t="shared" si="1"/>
        <v>76</v>
      </c>
      <c r="G7" s="113">
        <f t="shared" si="1"/>
        <v>77.5</v>
      </c>
      <c r="H7" s="106"/>
      <c r="I7" s="126"/>
      <c r="J7" s="127"/>
      <c r="K7" s="124"/>
      <c r="L7" s="126"/>
      <c r="M7" s="126"/>
      <c r="N7" s="128"/>
    </row>
    <row r="8" ht="29.1" customHeight="1" spans="1:14">
      <c r="A8" s="112" t="s">
        <v>167</v>
      </c>
      <c r="B8" s="113">
        <f>C8-4</f>
        <v>76</v>
      </c>
      <c r="C8" s="113">
        <f>D8-4</f>
        <v>80</v>
      </c>
      <c r="D8" s="111">
        <v>84</v>
      </c>
      <c r="E8" s="113">
        <f t="shared" ref="E8:E10" si="2">D8+4</f>
        <v>88</v>
      </c>
      <c r="F8" s="113">
        <f>E8+5</f>
        <v>93</v>
      </c>
      <c r="G8" s="114">
        <f>F8+5</f>
        <v>98</v>
      </c>
      <c r="H8" s="106"/>
      <c r="I8" s="126"/>
      <c r="J8" s="127" t="s">
        <v>168</v>
      </c>
      <c r="K8" s="124" t="s">
        <v>169</v>
      </c>
      <c r="L8" s="126"/>
      <c r="M8" s="126"/>
      <c r="N8" s="129"/>
    </row>
    <row r="9" ht="29.1" customHeight="1" spans="1:14">
      <c r="A9" s="112" t="s">
        <v>170</v>
      </c>
      <c r="B9" s="113">
        <f>C9-4</f>
        <v>86</v>
      </c>
      <c r="C9" s="113">
        <f>D9-4</f>
        <v>90</v>
      </c>
      <c r="D9" s="111">
        <v>94</v>
      </c>
      <c r="E9" s="113">
        <f t="shared" si="2"/>
        <v>98</v>
      </c>
      <c r="F9" s="113">
        <f>E9+5</f>
        <v>103</v>
      </c>
      <c r="G9" s="114">
        <f>F9+5</f>
        <v>108</v>
      </c>
      <c r="H9" s="106"/>
      <c r="I9" s="123"/>
      <c r="J9" s="127"/>
      <c r="K9" s="124"/>
      <c r="L9" s="123"/>
      <c r="M9" s="123"/>
      <c r="N9" s="130"/>
    </row>
    <row r="10" ht="29.1" customHeight="1" spans="1:14">
      <c r="A10" s="112" t="s">
        <v>171</v>
      </c>
      <c r="B10" s="113">
        <f>C10-3.6</f>
        <v>99.8</v>
      </c>
      <c r="C10" s="113">
        <f>D10-3.6</f>
        <v>103.4</v>
      </c>
      <c r="D10" s="111">
        <v>107</v>
      </c>
      <c r="E10" s="113">
        <f t="shared" si="2"/>
        <v>111</v>
      </c>
      <c r="F10" s="113">
        <f>E10+4</f>
        <v>115</v>
      </c>
      <c r="G10" s="114">
        <f>F10+4</f>
        <v>119</v>
      </c>
      <c r="H10" s="106"/>
      <c r="I10" s="126"/>
      <c r="J10" s="127" t="s">
        <v>172</v>
      </c>
      <c r="K10" s="124" t="s">
        <v>173</v>
      </c>
      <c r="L10" s="126"/>
      <c r="M10" s="126"/>
      <c r="N10" s="129"/>
    </row>
    <row r="11" ht="29.1" customHeight="1" spans="1:14">
      <c r="A11" s="112" t="s">
        <v>174</v>
      </c>
      <c r="B11" s="113">
        <f>C11-1.15</f>
        <v>30.2</v>
      </c>
      <c r="C11" s="113">
        <f>D11-1.15</f>
        <v>31.35</v>
      </c>
      <c r="D11" s="111">
        <v>32.5</v>
      </c>
      <c r="E11" s="113">
        <f t="shared" ref="E11:G11" si="3">D11+1.3</f>
        <v>33.8</v>
      </c>
      <c r="F11" s="113">
        <f t="shared" si="3"/>
        <v>35.1</v>
      </c>
      <c r="G11" s="113">
        <f t="shared" si="3"/>
        <v>36.4</v>
      </c>
      <c r="H11" s="106"/>
      <c r="I11" s="126"/>
      <c r="J11" s="127" t="s">
        <v>175</v>
      </c>
      <c r="K11" s="124" t="s">
        <v>176</v>
      </c>
      <c r="L11" s="126"/>
      <c r="M11" s="126"/>
      <c r="N11" s="129"/>
    </row>
    <row r="12" ht="29.1" customHeight="1" spans="1:14">
      <c r="A12" s="112" t="s">
        <v>177</v>
      </c>
      <c r="B12" s="113">
        <f>C12-0.7</f>
        <v>21.1</v>
      </c>
      <c r="C12" s="113">
        <f>D12-0.7</f>
        <v>21.8</v>
      </c>
      <c r="D12" s="111">
        <v>22.5</v>
      </c>
      <c r="E12" s="113">
        <f>D12+0.7</f>
        <v>23.2</v>
      </c>
      <c r="F12" s="113">
        <f>E12+0.7</f>
        <v>23.9</v>
      </c>
      <c r="G12" s="114">
        <f>F12+0.9</f>
        <v>24.8</v>
      </c>
      <c r="H12" s="106"/>
      <c r="I12" s="126"/>
      <c r="J12" s="127"/>
      <c r="K12" s="124"/>
      <c r="L12" s="126"/>
      <c r="M12" s="126"/>
      <c r="N12" s="129"/>
    </row>
    <row r="13" ht="29.1" customHeight="1" spans="1:14">
      <c r="A13" s="112" t="s">
        <v>178</v>
      </c>
      <c r="B13" s="113">
        <f>C13-0.5</f>
        <v>18.5</v>
      </c>
      <c r="C13" s="113">
        <f>D13-0.5</f>
        <v>19</v>
      </c>
      <c r="D13" s="111">
        <v>19.5</v>
      </c>
      <c r="E13" s="113">
        <f>D13+0.5</f>
        <v>20</v>
      </c>
      <c r="F13" s="113">
        <f>E13+0.5</f>
        <v>20.5</v>
      </c>
      <c r="G13" s="114">
        <f>F13+0.7</f>
        <v>21.2</v>
      </c>
      <c r="H13" s="106"/>
      <c r="I13" s="126"/>
      <c r="J13" s="127" t="s">
        <v>179</v>
      </c>
      <c r="K13" s="124" t="s">
        <v>169</v>
      </c>
      <c r="L13" s="126"/>
      <c r="M13" s="126"/>
      <c r="N13" s="129"/>
    </row>
    <row r="14" ht="29.1" customHeight="1" spans="1:14">
      <c r="A14" s="112" t="s">
        <v>180</v>
      </c>
      <c r="B14" s="113">
        <f>C14-0.7</f>
        <v>26.7</v>
      </c>
      <c r="C14" s="113">
        <f>D14-0.6</f>
        <v>27.4</v>
      </c>
      <c r="D14" s="111">
        <v>28</v>
      </c>
      <c r="E14" s="113">
        <f>D14+0.6</f>
        <v>28.6</v>
      </c>
      <c r="F14" s="113">
        <f>E14+0.7</f>
        <v>29.3</v>
      </c>
      <c r="G14" s="114">
        <f>F14+0.6</f>
        <v>29.9</v>
      </c>
      <c r="H14" s="106"/>
      <c r="I14" s="126"/>
      <c r="J14" s="127" t="s">
        <v>172</v>
      </c>
      <c r="K14" s="124" t="s">
        <v>181</v>
      </c>
      <c r="L14" s="126"/>
      <c r="M14" s="126"/>
      <c r="N14" s="129"/>
    </row>
    <row r="15" ht="29.1" customHeight="1" spans="1:14">
      <c r="A15" s="112" t="s">
        <v>182</v>
      </c>
      <c r="B15" s="113">
        <f>C15-0.9</f>
        <v>40.2</v>
      </c>
      <c r="C15" s="113">
        <f>D15-0.9</f>
        <v>41.1</v>
      </c>
      <c r="D15" s="111">
        <v>42</v>
      </c>
      <c r="E15" s="113">
        <f t="shared" ref="E15:G15" si="4">D15+1.1</f>
        <v>43.1</v>
      </c>
      <c r="F15" s="113">
        <f t="shared" si="4"/>
        <v>44.2</v>
      </c>
      <c r="G15" s="114">
        <f t="shared" si="4"/>
        <v>45.3</v>
      </c>
      <c r="H15" s="106"/>
      <c r="I15" s="126"/>
      <c r="J15" s="127" t="s">
        <v>183</v>
      </c>
      <c r="K15" s="124" t="s">
        <v>176</v>
      </c>
      <c r="L15" s="126"/>
      <c r="M15" s="126"/>
      <c r="N15" s="129"/>
    </row>
    <row r="16" ht="29.1" customHeight="1" spans="1:14">
      <c r="A16" s="112" t="s">
        <v>184</v>
      </c>
      <c r="B16" s="113">
        <f>C16-1.6</f>
        <v>66.9</v>
      </c>
      <c r="C16" s="113">
        <f>D16-1.5</f>
        <v>68.5</v>
      </c>
      <c r="D16" s="111">
        <f>D15+D14</f>
        <v>70</v>
      </c>
      <c r="E16" s="113">
        <f>D16+1.7</f>
        <v>71.7</v>
      </c>
      <c r="F16" s="113">
        <f>E16+1.8</f>
        <v>73.5</v>
      </c>
      <c r="G16" s="113">
        <f>F16+1.7</f>
        <v>75.2</v>
      </c>
      <c r="H16" s="106"/>
      <c r="I16" s="126"/>
      <c r="J16" s="126"/>
      <c r="K16" s="126"/>
      <c r="L16" s="126"/>
      <c r="M16" s="126"/>
      <c r="N16" s="129"/>
    </row>
    <row r="17" ht="29.1" customHeight="1" spans="1:14">
      <c r="A17" s="112" t="s">
        <v>185</v>
      </c>
      <c r="B17" s="113">
        <f t="shared" ref="B17:B20" si="5">C17-0</f>
        <v>14.5</v>
      </c>
      <c r="C17" s="113">
        <f t="shared" ref="C17:C20" si="6">D17-0.5</f>
        <v>14.5</v>
      </c>
      <c r="D17" s="111">
        <v>15</v>
      </c>
      <c r="E17" s="113">
        <f t="shared" ref="E17:E20" si="7">D17</f>
        <v>15</v>
      </c>
      <c r="F17" s="113">
        <f t="shared" ref="F17:F20" si="8">E17+1.5</f>
        <v>16.5</v>
      </c>
      <c r="G17" s="114">
        <f t="shared" ref="G17:G20" si="9">F17+0</f>
        <v>16.5</v>
      </c>
      <c r="H17" s="106"/>
      <c r="I17" s="126"/>
      <c r="J17" s="126"/>
      <c r="K17" s="126"/>
      <c r="L17" s="126"/>
      <c r="M17" s="126"/>
      <c r="N17" s="129"/>
    </row>
    <row r="18" ht="29.1" customHeight="1" spans="1:14">
      <c r="A18" s="112" t="s">
        <v>269</v>
      </c>
      <c r="B18" s="110">
        <f>C18</f>
        <v>4.5</v>
      </c>
      <c r="C18" s="110">
        <f>D18</f>
        <v>4.5</v>
      </c>
      <c r="D18" s="111">
        <v>4.5</v>
      </c>
      <c r="E18" s="110">
        <f t="shared" ref="E18:G18" si="10">D18</f>
        <v>4.5</v>
      </c>
      <c r="F18" s="110">
        <f t="shared" si="10"/>
        <v>4.5</v>
      </c>
      <c r="G18" s="110">
        <f t="shared" si="10"/>
        <v>4.5</v>
      </c>
      <c r="H18" s="106"/>
      <c r="I18" s="126"/>
      <c r="J18" s="126"/>
      <c r="K18" s="126"/>
      <c r="L18" s="126"/>
      <c r="M18" s="126"/>
      <c r="N18" s="129"/>
    </row>
    <row r="19" ht="29.1" customHeight="1" spans="1:14">
      <c r="A19" s="112" t="s">
        <v>270</v>
      </c>
      <c r="B19" s="110">
        <f t="shared" si="5"/>
        <v>16.5</v>
      </c>
      <c r="C19" s="110">
        <f t="shared" si="6"/>
        <v>16.5</v>
      </c>
      <c r="D19" s="111">
        <v>17</v>
      </c>
      <c r="E19" s="110">
        <f t="shared" si="7"/>
        <v>17</v>
      </c>
      <c r="F19" s="110">
        <f t="shared" si="8"/>
        <v>18.5</v>
      </c>
      <c r="G19" s="115">
        <f t="shared" si="9"/>
        <v>18.5</v>
      </c>
      <c r="H19" s="106"/>
      <c r="I19" s="126"/>
      <c r="J19" s="126"/>
      <c r="K19" s="126"/>
      <c r="L19" s="126"/>
      <c r="M19" s="126"/>
      <c r="N19" s="129"/>
    </row>
    <row r="20" ht="29.1" customHeight="1" spans="1:14">
      <c r="A20" s="112" t="s">
        <v>271</v>
      </c>
      <c r="B20" s="110">
        <f t="shared" si="5"/>
        <v>14.5</v>
      </c>
      <c r="C20" s="110">
        <f t="shared" si="6"/>
        <v>14.5</v>
      </c>
      <c r="D20" s="111">
        <v>15</v>
      </c>
      <c r="E20" s="110">
        <f t="shared" si="7"/>
        <v>15</v>
      </c>
      <c r="F20" s="110">
        <f t="shared" si="8"/>
        <v>16.5</v>
      </c>
      <c r="G20" s="115">
        <f t="shared" si="9"/>
        <v>16.5</v>
      </c>
      <c r="H20" s="116"/>
      <c r="I20" s="131"/>
      <c r="J20" s="132"/>
      <c r="K20" s="133"/>
      <c r="L20" s="132"/>
      <c r="M20" s="132"/>
      <c r="N20" s="134"/>
    </row>
    <row r="21" ht="15" spans="1:14">
      <c r="A21" s="117" t="s">
        <v>186</v>
      </c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</row>
    <row r="22" ht="14.25" spans="1:14">
      <c r="A22" s="97" t="s">
        <v>272</v>
      </c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</row>
    <row r="23" ht="14.25" spans="1:13">
      <c r="A23" s="118"/>
      <c r="B23" s="118"/>
      <c r="C23" s="118"/>
      <c r="D23" s="118"/>
      <c r="E23" s="118"/>
      <c r="F23" s="118"/>
      <c r="G23" s="118"/>
      <c r="H23" s="118"/>
      <c r="I23" s="117" t="s">
        <v>188</v>
      </c>
      <c r="J23" s="135"/>
      <c r="K23" s="117" t="s">
        <v>189</v>
      </c>
      <c r="L23" s="117"/>
      <c r="M23" s="117" t="s">
        <v>190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</vt:lpstr>
      <vt:lpstr>验货尺寸表</vt:lpstr>
      <vt:lpstr>Sheet1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2022-07-26T06:16:34Z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9A76448B09AA4BF58667FC667EC195F4</vt:lpwstr>
  </property>
</Properties>
</file>