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<sst xmlns="http://schemas.openxmlformats.org/spreadsheetml/2006/main" count="100" uniqueCount="62">
  <si>
    <t>toread产品规格表</t>
  </si>
  <si>
    <t>单位：cm</t>
  </si>
  <si>
    <t>日期：</t>
  </si>
  <si>
    <t>产品名称：</t>
  </si>
  <si>
    <t>款号：</t>
  </si>
  <si>
    <t xml:space="preserve">          号型</t>
  </si>
  <si>
    <t>度量方法</t>
  </si>
  <si>
    <t>±差</t>
  </si>
  <si>
    <t>S</t>
  </si>
  <si>
    <t>M</t>
  </si>
  <si>
    <t>L</t>
  </si>
  <si>
    <t>XL</t>
  </si>
  <si>
    <t>XXL</t>
  </si>
  <si>
    <t>部位名称</t>
  </si>
  <si>
    <t>165/88B</t>
  </si>
  <si>
    <t>170/92B</t>
  </si>
  <si>
    <t>175/96B</t>
  </si>
  <si>
    <t>180/100B</t>
  </si>
  <si>
    <t>185/104B</t>
  </si>
  <si>
    <t>后中长</t>
  </si>
  <si>
    <t>后中到后下摆</t>
  </si>
  <si>
    <t>±1</t>
  </si>
  <si>
    <t>+0.5-0.5+0.5</t>
  </si>
  <si>
    <t>-0-0.5-0</t>
  </si>
  <si>
    <t>-0.5-0-0</t>
  </si>
  <si>
    <t>-0.5-0.5-0</t>
  </si>
  <si>
    <t>胸围</t>
  </si>
  <si>
    <t>腋下十字缝下2厘米</t>
  </si>
  <si>
    <t>-0-0-0</t>
  </si>
  <si>
    <t>-1+1-1</t>
  </si>
  <si>
    <t>+1-1-1</t>
  </si>
  <si>
    <t>摆围平量</t>
  </si>
  <si>
    <t>平下摆左到右</t>
  </si>
  <si>
    <t>领围</t>
  </si>
  <si>
    <t>领口整圈</t>
  </si>
  <si>
    <t>±0.5</t>
  </si>
  <si>
    <t>+1-1-0</t>
  </si>
  <si>
    <t>+1-0-1</t>
  </si>
  <si>
    <t>-0-0-1</t>
  </si>
  <si>
    <t>肩宽</t>
  </si>
  <si>
    <t>肩点到肩点</t>
  </si>
  <si>
    <t>-0.7-0-0.5</t>
  </si>
  <si>
    <t>-0.6-1-0.6</t>
  </si>
  <si>
    <t>-0.5-0.5-0.6</t>
  </si>
  <si>
    <t>肩点袖长</t>
  </si>
  <si>
    <t>肩点到袖口</t>
  </si>
  <si>
    <t>-0.4-0-0</t>
  </si>
  <si>
    <t>-0.5-0.4-0</t>
  </si>
  <si>
    <t>-0.4-0.4-0</t>
  </si>
  <si>
    <t>袖肥/2</t>
  </si>
  <si>
    <t>-0.4-0.4-0.3</t>
  </si>
  <si>
    <t>-0.4-0-0.4</t>
  </si>
  <si>
    <t>-0.5-0.5-0.4</t>
  </si>
  <si>
    <t>-0.5-0.5-0.5</t>
  </si>
  <si>
    <t>袖肘围/2</t>
  </si>
  <si>
    <t>袖底缝1/2处量</t>
  </si>
  <si>
    <t>+0.5+0.5+0.4</t>
  </si>
  <si>
    <t>-0+0.4-0</t>
  </si>
  <si>
    <t>-0-0+0.4</t>
  </si>
  <si>
    <t>+0.4+0.5+0.5</t>
  </si>
  <si>
    <t>袖口围</t>
  </si>
  <si>
    <t>成品量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</si>
</sst>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/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4" fillId="0" borderId="0"/>
    <xf numFmtId="0" fontId="1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0" borderId="0" applyProtection="0"/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53" applyNumberFormat="1" applyFont="1" applyFill="1" applyAlignment="1">
      <alignment horizontal="center" vertical="center"/>
    </xf>
    <xf numFmtId="0" fontId="2" fillId="2" borderId="0" xfId="53" applyFill="1" applyAlignment="1">
      <alignment horizontal="center" vertical="center"/>
    </xf>
    <xf numFmtId="0" fontId="3" fillId="2" borderId="0" xfId="53" applyNumberFormat="1" applyFont="1" applyFill="1" applyAlignment="1">
      <alignment horizontal="center" vertical="center"/>
    </xf>
    <xf numFmtId="0" fontId="3" fillId="2" borderId="0" xfId="53" applyNumberFormat="1" applyFont="1" applyFill="1" applyBorder="1" applyAlignment="1">
      <alignment horizontal="center" vertical="center"/>
    </xf>
    <xf numFmtId="0" fontId="3" fillId="2" borderId="1" xfId="53" applyNumberFormat="1" applyFont="1" applyFill="1" applyBorder="1" applyAlignment="1">
      <alignment horizontal="center" vertical="center"/>
    </xf>
    <xf numFmtId="0" fontId="3" fillId="2" borderId="1" xfId="54" applyFont="1" applyFill="1" applyBorder="1" applyAlignment="1" applyProtection="1">
      <alignment horizontal="center" vertical="center"/>
    </xf>
    <xf numFmtId="49" fontId="2" fillId="2" borderId="1" xfId="53" applyNumberFormat="1" applyFill="1" applyBorder="1" applyAlignment="1">
      <alignment horizontal="center" vertical="center"/>
    </xf>
    <xf numFmtId="0" fontId="3" fillId="2" borderId="2" xfId="53" applyNumberFormat="1" applyFont="1" applyFill="1" applyBorder="1" applyAlignment="1">
      <alignment horizontal="center" vertical="center"/>
    </xf>
    <xf numFmtId="0" fontId="3" fillId="2" borderId="3" xfId="53" applyNumberFormat="1" applyFont="1" applyFill="1" applyBorder="1" applyAlignment="1">
      <alignment horizontal="center" vertical="center"/>
    </xf>
    <xf numFmtId="0" fontId="4" fillId="2" borderId="4" xfId="53" applyNumberFormat="1" applyFont="1" applyFill="1" applyBorder="1" applyAlignment="1">
      <alignment horizontal="center" vertical="center"/>
    </xf>
    <xf numFmtId="0" fontId="5" fillId="2" borderId="1" xfId="28" applyFont="1" applyFill="1" applyBorder="1" applyAlignment="1">
      <alignment horizontal="center" vertical="center"/>
    </xf>
    <xf numFmtId="49" fontId="4" fillId="2" borderId="1" xfId="28" applyNumberFormat="1" applyFont="1" applyFill="1" applyBorder="1" applyAlignment="1">
      <alignment horizontal="center" vertical="center"/>
    </xf>
    <xf numFmtId="0" fontId="4" fillId="2" borderId="1" xfId="53" applyNumberFormat="1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4" fillId="2" borderId="5" xfId="53" applyNumberFormat="1" applyFont="1" applyFill="1" applyBorder="1" applyAlignment="1">
      <alignment horizontal="center" vertical="center"/>
    </xf>
    <xf numFmtId="0" fontId="7" fillId="2" borderId="1" xfId="41" applyFont="1" applyFill="1" applyBorder="1" applyAlignment="1">
      <alignment horizontal="center" vertical="center"/>
    </xf>
    <xf numFmtId="0" fontId="5" fillId="2" borderId="1" xfId="41" applyFont="1" applyFill="1" applyBorder="1" applyAlignment="1">
      <alignment horizontal="center" vertical="center"/>
    </xf>
    <xf numFmtId="0" fontId="8" fillId="2" borderId="1" xfId="53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shrinkToFit="1"/>
    </xf>
    <xf numFmtId="0" fontId="10" fillId="2" borderId="1" xfId="55" applyNumberFormat="1" applyFont="1" applyFill="1" applyBorder="1" applyAlignment="1">
      <alignment vertical="center" shrinkToFit="1"/>
    </xf>
    <xf numFmtId="0" fontId="7" fillId="2" borderId="1" xfId="6" applyFont="1" applyFill="1" applyBorder="1" applyAlignment="1">
      <alignment horizontal="center" vertical="center"/>
    </xf>
    <xf numFmtId="0" fontId="7" fillId="2" borderId="1" xfId="53" applyNumberFormat="1" applyFont="1" applyFill="1" applyBorder="1" applyAlignment="1">
      <alignment horizontal="center" vertical="center"/>
    </xf>
    <xf numFmtId="0" fontId="7" fillId="2" borderId="5" xfId="41" applyNumberFormat="1" applyFont="1" applyFill="1" applyBorder="1" applyAlignment="1">
      <alignment horizontal="center" vertical="center"/>
    </xf>
    <xf numFmtId="0" fontId="5" fillId="2" borderId="1" xfId="28" applyNumberFormat="1" applyFont="1" applyFill="1" applyBorder="1" applyAlignment="1">
      <alignment horizontal="center" vertical="center"/>
    </xf>
    <xf numFmtId="0" fontId="8" fillId="2" borderId="1" xfId="53" applyNumberFormat="1" applyFont="1" applyFill="1" applyBorder="1" applyAlignment="1">
      <alignment horizontal="center" vertical="center"/>
    </xf>
    <xf numFmtId="0" fontId="7" fillId="2" borderId="1" xfId="55" applyNumberFormat="1" applyFont="1" applyFill="1" applyBorder="1" applyAlignment="1">
      <alignment vertical="center" shrinkToFit="1"/>
    </xf>
    <xf numFmtId="0" fontId="7" fillId="2" borderId="1" xfId="0" applyNumberFormat="1" applyFont="1" applyFill="1" applyBorder="1" applyAlignment="1">
      <alignment vertical="center" shrinkToFit="1"/>
    </xf>
    <xf numFmtId="0" fontId="11" fillId="2" borderId="1" xfId="28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0" fillId="2" borderId="1" xfId="53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68 2 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0 10" xfId="53"/>
    <cellStyle name="常规 23 9" xfId="54"/>
    <cellStyle name="常规 6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4</xdr:row>
      <xdr:rowOff>9525</xdr:rowOff>
    </xdr:from>
    <xdr:to>
      <xdr:col>1</xdr:col>
      <xdr:colOff>19685</xdr:colOff>
      <xdr:row>6</xdr:row>
      <xdr:rowOff>18415</xdr:rowOff>
    </xdr:to>
    <xdr:sp>
      <xdr:nvSpPr>
        <xdr:cNvPr id="2" name="直接连接符 6"/>
        <xdr:cNvSpPr>
          <a:spLocks noChangeShapeType="1"/>
        </xdr:cNvSpPr>
      </xdr:nvSpPr>
      <xdr:spPr>
        <a:xfrm>
          <a:off x="9525" y="952500"/>
          <a:ext cx="695960" cy="35179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2FW\&#38463;&#37324;&#36164;&#26009;\&#38463;&#37324;&#35268;&#26684;&#24847;&#35265;\TAEEAK90248&#22871;&#22836;&#21355;&#34915;&#35268;&#26684;&#24847;&#35265;-03.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全码规格"/>
      <sheetName val="外件物料"/>
      <sheetName val="批版报告"/>
      <sheetName val="跳码样意见"/>
      <sheetName val="产前样意见"/>
      <sheetName val="内件物料"/>
      <sheetName val="内件全码规格表"/>
      <sheetName val="内件工艺说明"/>
    </sheetNames>
    <sheetDataSet>
      <sheetData sheetId="0">
        <row r="6">
          <cell r="G6" t="str">
            <v>通款套头连帽卫衣</v>
          </cell>
        </row>
        <row r="7">
          <cell r="G7" t="str">
            <v>TAEEAK90248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K20" sqref="K20"/>
    </sheetView>
  </sheetViews>
  <sheetFormatPr defaultColWidth="9" defaultRowHeight="13.5"/>
  <cols>
    <col min="8" max="8" width="10.5" customWidth="1"/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3" t="s">
        <v>1</v>
      </c>
      <c r="B2" s="3"/>
      <c r="C2" s="3"/>
      <c r="D2" s="3"/>
      <c r="E2" s="3"/>
      <c r="F2" s="3"/>
      <c r="G2" s="4" t="s">
        <v>2</v>
      </c>
      <c r="H2" s="2"/>
    </row>
    <row r="3" ht="16.5" spans="1:8">
      <c r="A3" s="5" t="s">
        <v>3</v>
      </c>
      <c r="B3" s="5" t="str">
        <f>[1]封面!G6</f>
        <v>通款套头连帽卫衣</v>
      </c>
      <c r="C3" s="5"/>
      <c r="D3" s="6"/>
      <c r="E3" s="6"/>
      <c r="F3" s="6"/>
      <c r="G3" s="6" t="s">
        <v>4</v>
      </c>
      <c r="H3" s="7" t="str">
        <f>[1]封面!G7</f>
        <v>TAEEAK90248</v>
      </c>
    </row>
    <row r="4" ht="16.5" spans="1:8">
      <c r="A4" s="8"/>
      <c r="B4" s="9"/>
      <c r="C4" s="9"/>
      <c r="D4" s="9"/>
      <c r="E4" s="9"/>
      <c r="F4" s="9"/>
      <c r="G4" s="9"/>
      <c r="H4" s="2"/>
    </row>
    <row r="5" spans="1:13">
      <c r="A5" s="10" t="s">
        <v>5</v>
      </c>
      <c r="B5" s="11" t="s">
        <v>6</v>
      </c>
      <c r="C5" s="12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4" t="s">
        <v>12</v>
      </c>
      <c r="I5" s="13" t="s">
        <v>8</v>
      </c>
      <c r="J5" s="13" t="s">
        <v>9</v>
      </c>
      <c r="K5" s="13" t="s">
        <v>10</v>
      </c>
      <c r="L5" s="13" t="s">
        <v>11</v>
      </c>
      <c r="M5" s="14" t="s">
        <v>12</v>
      </c>
    </row>
    <row r="6" spans="1:13">
      <c r="A6" s="15" t="s">
        <v>13</v>
      </c>
      <c r="B6" s="11"/>
      <c r="C6" s="12"/>
      <c r="D6" s="16" t="s">
        <v>14</v>
      </c>
      <c r="E6" s="16" t="s">
        <v>15</v>
      </c>
      <c r="F6" s="17" t="s">
        <v>16</v>
      </c>
      <c r="G6" s="16" t="s">
        <v>17</v>
      </c>
      <c r="H6" s="18" t="s">
        <v>18</v>
      </c>
      <c r="I6" s="16" t="s">
        <v>14</v>
      </c>
      <c r="J6" s="16" t="s">
        <v>15</v>
      </c>
      <c r="K6" s="17" t="s">
        <v>16</v>
      </c>
      <c r="L6" s="16" t="s">
        <v>17</v>
      </c>
      <c r="M6" s="18" t="s">
        <v>18</v>
      </c>
    </row>
    <row r="7" ht="14.25" spans="1:13">
      <c r="A7" s="19" t="s">
        <v>19</v>
      </c>
      <c r="B7" s="20" t="s">
        <v>20</v>
      </c>
      <c r="C7" s="21" t="s">
        <v>21</v>
      </c>
      <c r="D7" s="22">
        <f>E7-2</f>
        <v>68</v>
      </c>
      <c r="E7" s="23">
        <f>F7-2</f>
        <v>70</v>
      </c>
      <c r="F7" s="24">
        <v>72</v>
      </c>
      <c r="G7" s="22">
        <f>F7+2</f>
        <v>74</v>
      </c>
      <c r="H7" s="25">
        <f>G7+2</f>
        <v>76</v>
      </c>
      <c r="I7" s="32" t="s">
        <v>22</v>
      </c>
      <c r="J7" s="32" t="s">
        <v>23</v>
      </c>
      <c r="K7" s="32" t="s">
        <v>24</v>
      </c>
      <c r="L7" s="32" t="s">
        <v>25</v>
      </c>
      <c r="M7" s="32" t="s">
        <v>23</v>
      </c>
    </row>
    <row r="8" ht="14.25" spans="1:13">
      <c r="A8" s="19" t="s">
        <v>26</v>
      </c>
      <c r="B8" s="26" t="s">
        <v>27</v>
      </c>
      <c r="C8" s="21" t="s">
        <v>21</v>
      </c>
      <c r="D8" s="22">
        <f>E8-4</f>
        <v>110</v>
      </c>
      <c r="E8" s="23">
        <f>F8-6</f>
        <v>114</v>
      </c>
      <c r="F8" s="24">
        <v>120</v>
      </c>
      <c r="G8" s="22">
        <f>F8+6</f>
        <v>126</v>
      </c>
      <c r="H8" s="25">
        <f>G8+6</f>
        <v>132</v>
      </c>
      <c r="I8" s="32" t="s">
        <v>28</v>
      </c>
      <c r="J8" s="32" t="s">
        <v>29</v>
      </c>
      <c r="K8" s="32" t="s">
        <v>30</v>
      </c>
      <c r="L8" s="32" t="s">
        <v>29</v>
      </c>
      <c r="M8" s="32" t="s">
        <v>29</v>
      </c>
    </row>
    <row r="9" ht="14.25" spans="1:13">
      <c r="A9" s="19" t="s">
        <v>31</v>
      </c>
      <c r="B9" s="26" t="s">
        <v>32</v>
      </c>
      <c r="C9" s="21" t="s">
        <v>21</v>
      </c>
      <c r="D9" s="22">
        <f>E9-2</f>
        <v>109</v>
      </c>
      <c r="E9" s="23">
        <f>F9-6</f>
        <v>111</v>
      </c>
      <c r="F9" s="24">
        <v>117</v>
      </c>
      <c r="G9" s="22">
        <f>F9+6</f>
        <v>123</v>
      </c>
      <c r="H9" s="25">
        <f>G9+6</f>
        <v>129</v>
      </c>
      <c r="I9" s="32" t="s">
        <v>28</v>
      </c>
      <c r="J9" s="32" t="s">
        <v>29</v>
      </c>
      <c r="K9" s="32" t="s">
        <v>30</v>
      </c>
      <c r="L9" s="32" t="s">
        <v>29</v>
      </c>
      <c r="M9" s="32" t="s">
        <v>29</v>
      </c>
    </row>
    <row r="10" ht="14.25" spans="1:13">
      <c r="A10" s="19" t="s">
        <v>33</v>
      </c>
      <c r="B10" s="27" t="s">
        <v>34</v>
      </c>
      <c r="C10" s="21" t="s">
        <v>35</v>
      </c>
      <c r="D10" s="22">
        <f>E10-1</f>
        <v>49.5</v>
      </c>
      <c r="E10" s="23">
        <f>F10-1.5</f>
        <v>50.5</v>
      </c>
      <c r="F10" s="28">
        <v>52</v>
      </c>
      <c r="G10" s="22">
        <f>F10+1.5</f>
        <v>53.5</v>
      </c>
      <c r="H10" s="25">
        <f>G10+1.5</f>
        <v>55</v>
      </c>
      <c r="I10" s="32" t="s">
        <v>36</v>
      </c>
      <c r="J10" s="32" t="s">
        <v>37</v>
      </c>
      <c r="K10" s="32" t="s">
        <v>38</v>
      </c>
      <c r="L10" s="32" t="s">
        <v>28</v>
      </c>
      <c r="M10" s="32" t="s">
        <v>37</v>
      </c>
    </row>
    <row r="11" ht="14.25" spans="1:13">
      <c r="A11" s="19" t="s">
        <v>39</v>
      </c>
      <c r="B11" s="27" t="s">
        <v>40</v>
      </c>
      <c r="C11" s="21"/>
      <c r="D11" s="22">
        <f>E11-1.8</f>
        <v>54.2</v>
      </c>
      <c r="E11" s="23">
        <f>F11-2</f>
        <v>56</v>
      </c>
      <c r="F11" s="24">
        <v>58</v>
      </c>
      <c r="G11" s="22">
        <f>F11+2</f>
        <v>60</v>
      </c>
      <c r="H11" s="25">
        <f>G11+2</f>
        <v>62</v>
      </c>
      <c r="I11" s="32" t="s">
        <v>41</v>
      </c>
      <c r="J11" s="32" t="s">
        <v>42</v>
      </c>
      <c r="K11" s="32" t="s">
        <v>43</v>
      </c>
      <c r="L11" s="32" t="s">
        <v>25</v>
      </c>
      <c r="M11" s="32" t="s">
        <v>42</v>
      </c>
    </row>
    <row r="12" ht="14.25" spans="1:13">
      <c r="A12" s="19" t="s">
        <v>44</v>
      </c>
      <c r="B12" s="29" t="s">
        <v>45</v>
      </c>
      <c r="C12" s="21" t="s">
        <v>21</v>
      </c>
      <c r="D12" s="22">
        <f>E12-1.2</f>
        <v>52.6</v>
      </c>
      <c r="E12" s="23">
        <f>F12-1.2</f>
        <v>53.8</v>
      </c>
      <c r="F12" s="24">
        <v>55</v>
      </c>
      <c r="G12" s="22">
        <f>F12+1.2</f>
        <v>56.2</v>
      </c>
      <c r="H12" s="25">
        <f>G12+1.2</f>
        <v>57.4</v>
      </c>
      <c r="I12" s="32" t="s">
        <v>46</v>
      </c>
      <c r="J12" s="32" t="s">
        <v>47</v>
      </c>
      <c r="K12" s="32" t="s">
        <v>48</v>
      </c>
      <c r="L12" s="32" t="s">
        <v>28</v>
      </c>
      <c r="M12" s="32" t="s">
        <v>47</v>
      </c>
    </row>
    <row r="13" ht="14.25" spans="1:13">
      <c r="A13" s="19" t="s">
        <v>49</v>
      </c>
      <c r="B13" s="26" t="s">
        <v>27</v>
      </c>
      <c r="C13" s="21" t="s">
        <v>35</v>
      </c>
      <c r="D13" s="22">
        <f>E13-0.8</f>
        <v>20</v>
      </c>
      <c r="E13" s="30">
        <f>F13-1.2</f>
        <v>20.8</v>
      </c>
      <c r="F13" s="24">
        <v>22</v>
      </c>
      <c r="G13" s="22">
        <f>F13+1.2</f>
        <v>23.2</v>
      </c>
      <c r="H13" s="25">
        <f>G13+1.2</f>
        <v>24.4</v>
      </c>
      <c r="I13" s="32" t="s">
        <v>50</v>
      </c>
      <c r="J13" s="32" t="s">
        <v>51</v>
      </c>
      <c r="K13" s="32" t="s">
        <v>52</v>
      </c>
      <c r="L13" s="32" t="s">
        <v>53</v>
      </c>
      <c r="M13" s="32" t="s">
        <v>51</v>
      </c>
    </row>
    <row r="14" ht="14.25" spans="1:13">
      <c r="A14" s="19" t="s">
        <v>54</v>
      </c>
      <c r="B14" s="26" t="s">
        <v>55</v>
      </c>
      <c r="C14" s="21" t="s">
        <v>35</v>
      </c>
      <c r="D14" s="22">
        <f>E14-0.7</f>
        <v>16.3</v>
      </c>
      <c r="E14" s="30">
        <f>F14-1</f>
        <v>17</v>
      </c>
      <c r="F14" s="24">
        <v>18</v>
      </c>
      <c r="G14" s="22">
        <f>F14+1</f>
        <v>19</v>
      </c>
      <c r="H14" s="25">
        <f>G14+1</f>
        <v>20</v>
      </c>
      <c r="I14" s="32" t="s">
        <v>56</v>
      </c>
      <c r="J14" s="32" t="s">
        <v>57</v>
      </c>
      <c r="K14" s="32" t="s">
        <v>58</v>
      </c>
      <c r="L14" s="32" t="s">
        <v>59</v>
      </c>
      <c r="M14" s="32" t="s">
        <v>57</v>
      </c>
    </row>
    <row r="15" ht="14.25" spans="1:13">
      <c r="A15" s="19" t="s">
        <v>60</v>
      </c>
      <c r="B15" s="31" t="s">
        <v>61</v>
      </c>
      <c r="C15" s="21" t="s">
        <v>35</v>
      </c>
      <c r="D15" s="22">
        <f>E15-0.5</f>
        <v>10.2</v>
      </c>
      <c r="E15" s="30">
        <f>F15-0.8</f>
        <v>10.7</v>
      </c>
      <c r="F15" s="24">
        <v>11.5</v>
      </c>
      <c r="G15" s="22">
        <f>F15+0.8</f>
        <v>12.3</v>
      </c>
      <c r="H15" s="25">
        <f>G15+0.8</f>
        <v>13.1</v>
      </c>
      <c r="I15" s="32" t="s">
        <v>56</v>
      </c>
      <c r="J15" s="32" t="s">
        <v>57</v>
      </c>
      <c r="K15" s="32" t="s">
        <v>58</v>
      </c>
      <c r="L15" s="32" t="s">
        <v>59</v>
      </c>
      <c r="M15" s="32" t="s">
        <v>57</v>
      </c>
    </row>
  </sheetData>
  <mergeCells count="6">
    <mergeCell ref="A1:G1"/>
    <mergeCell ref="D2:F2"/>
    <mergeCell ref="D3:F3"/>
    <mergeCell ref="A4:G4"/>
    <mergeCell ref="B5:B6"/>
    <mergeCell ref="C5:C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2022-07-27T10:20:51Z</dcterms:created>
  <dcterms:modified xsi:type="dcterms:W3CDTF">2022-07-27T10:23:51Z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FF63CD86F9E24E498909089498CAE4A2</vt:lpwstr>
  </property>
  <property fmtid="{D5CDD505-2E9C-101B-9397-08002B2CF9AE}" pid="3" name="KSOProductBuildVer">
    <vt:lpwstr>2052-11.1.0.11875</vt:lpwstr>
  </property>
</Properties>
</file>