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<sst xmlns="http://schemas.openxmlformats.org/spreadsheetml/2006/main" count="97" uniqueCount="51">
  <si>
    <t>探路者产品规格表</t>
  </si>
  <si>
    <r>
      <t>单位：</t>
    </r>
    <r>
      <rPr>
        <b/>
        <sz val="11"/>
        <color theme="3"/>
        <rFont val="Arial"/>
        <charset val="134"/>
      </rPr>
      <t>cm</t>
    </r>
  </si>
  <si>
    <t>日期</t>
  </si>
  <si>
    <t>产品代码：</t>
  </si>
  <si>
    <t>款号</t>
  </si>
  <si>
    <t>规格表</t>
  </si>
  <si>
    <t>码号</t>
  </si>
  <si>
    <t>度量方法</t>
  </si>
  <si>
    <r>
      <t>±</t>
    </r>
    <r>
      <rPr>
        <b/>
        <sz val="11"/>
        <color theme="3"/>
        <rFont val="黑体"/>
        <charset val="134"/>
      </rPr>
      <t>差</t>
    </r>
  </si>
  <si>
    <t>S</t>
  </si>
  <si>
    <t>M</t>
  </si>
  <si>
    <t>L</t>
  </si>
  <si>
    <t>XL</t>
  </si>
  <si>
    <t>XXL</t>
  </si>
  <si>
    <t>XXXL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</si>
  <si>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</si>
  <si>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</si>
  <si>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</si>
  <si>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</si>
  <si>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</si>
  <si>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</si>
  <si>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</si>
  <si>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</si>
  <si>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后中到后下摆</t>
  </si>
  <si>
    <t>±1</t>
  </si>
  <si>
    <t>+1+1</t>
  </si>
  <si>
    <t>+1.5+1</t>
  </si>
  <si>
    <t>胸围</t>
  </si>
  <si>
    <r>
      <t>腋下十字缝下</t>
    </r>
    <r>
      <rPr>
        <b/>
        <sz val="12"/>
        <color theme="3"/>
        <rFont val="Arial"/>
        <charset val="134"/>
      </rPr>
      <t>2</t>
    </r>
    <r>
      <rPr>
        <b/>
        <sz val="12"/>
        <color theme="3"/>
        <rFont val="黑体"/>
        <charset val="134"/>
      </rPr>
      <t>厘米</t>
    </r>
  </si>
  <si>
    <t>±2</t>
  </si>
  <si>
    <t>-0+1</t>
  </si>
  <si>
    <t>-0-0</t>
  </si>
  <si>
    <t>下摆松量</t>
  </si>
  <si>
    <t>平下摆左到右</t>
  </si>
  <si>
    <t>总肩宽</t>
  </si>
  <si>
    <t>肩点至肩点</t>
  </si>
  <si>
    <t>±0.5</t>
  </si>
  <si>
    <t>00</t>
  </si>
  <si>
    <t>-0.2-0</t>
  </si>
  <si>
    <t>袖笼收起长度</t>
  </si>
  <si>
    <t>成品量一圈</t>
  </si>
  <si>
    <t>-0.8-1</t>
  </si>
  <si>
    <t>-0.5-0</t>
  </si>
  <si>
    <t>-0.8-0.5</t>
  </si>
  <si>
    <t>-1-0.5</t>
  </si>
  <si>
    <t>-0.5-1</t>
  </si>
  <si>
    <t>上领围</t>
  </si>
  <si>
    <t>领缝口处含拉链</t>
  </si>
  <si>
    <t>-0.5-0.5</t>
  </si>
  <si>
    <t>下领围</t>
  </si>
  <si>
    <t>领缝处含拉链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</si>
</sst>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b/>
      <sz val="18"/>
      <color theme="3"/>
      <name val="黑体"/>
      <charset val="134"/>
    </font>
    <font>
      <b/>
      <sz val="18"/>
      <color theme="3"/>
      <name val="Arial"/>
      <charset val="134"/>
    </font>
    <font>
      <b/>
      <sz val="11"/>
      <color theme="3"/>
      <name val="黑体"/>
      <charset val="134"/>
    </font>
    <font>
      <b/>
      <sz val="11"/>
      <color theme="3"/>
      <name val="Arial"/>
      <charset val="134"/>
    </font>
    <font>
      <b/>
      <sz val="12"/>
      <color theme="3"/>
      <name val="Arial"/>
      <charset val="134"/>
    </font>
    <font>
      <b/>
      <sz val="12"/>
      <color theme="3"/>
      <name val="黑体"/>
      <charset val="134"/>
    </font>
    <font>
      <b/>
      <sz val="11"/>
      <color theme="3"/>
      <name val="宋体"/>
      <charset val="134"/>
    </font>
    <font>
      <b/>
      <sz val="12"/>
      <color theme="3"/>
      <name val="宋体"/>
      <charset val="134"/>
    </font>
    <font>
      <sz val="10"/>
      <color theme="3"/>
      <name val="Arial"/>
      <charset val="134"/>
    </font>
    <font>
      <sz val="11"/>
      <color theme="3"/>
      <name val="Arial"/>
      <charset val="134"/>
    </font>
    <font>
      <b/>
      <sz val="12"/>
      <color theme="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25" applyNumberFormat="0" applyAlignment="0" applyProtection="0">
      <alignment vertical="center"/>
    </xf>
    <xf numFmtId="0" fontId="26" fillId="12" borderId="21" applyNumberFormat="0" applyAlignment="0" applyProtection="0">
      <alignment vertical="center"/>
    </xf>
    <xf numFmtId="0" fontId="27" fillId="13" borderId="26" applyNumberFormat="0" applyAlignment="0" applyProtection="0">
      <alignment vertical="center"/>
    </xf>
    <xf numFmtId="0" fontId="20" fillId="0" borderId="0"/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2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1" xfId="52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left" vertical="center"/>
    </xf>
    <xf numFmtId="0" fontId="4" fillId="2" borderId="4" xfId="52" applyFont="1" applyFill="1" applyBorder="1" applyAlignment="1">
      <alignment horizontal="left" vertical="center"/>
    </xf>
    <xf numFmtId="0" fontId="5" fillId="2" borderId="4" xfId="52" applyFont="1" applyFill="1" applyBorder="1" applyAlignment="1">
      <alignment horizontal="center" vertical="center"/>
    </xf>
    <xf numFmtId="14" fontId="6" fillId="2" borderId="4" xfId="51" applyNumberFormat="1" applyFont="1" applyFill="1" applyBorder="1" applyAlignment="1">
      <alignment horizontal="center" vertical="center"/>
    </xf>
    <xf numFmtId="14" fontId="5" fillId="2" borderId="4" xfId="52" applyNumberFormat="1" applyFont="1" applyFill="1" applyBorder="1" applyAlignment="1">
      <alignment horizontal="center" vertical="center"/>
    </xf>
    <xf numFmtId="0" fontId="3" fillId="2" borderId="5" xfId="52" applyFont="1" applyFill="1" applyBorder="1" applyAlignment="1">
      <alignment horizontal="left" vertical="center"/>
    </xf>
    <xf numFmtId="0" fontId="7" fillId="2" borderId="6" xfId="52" applyFont="1" applyFill="1" applyBorder="1" applyAlignment="1">
      <alignment horizontal="left" vertical="center"/>
    </xf>
    <xf numFmtId="0" fontId="4" fillId="2" borderId="6" xfId="52" applyFont="1" applyFill="1" applyBorder="1" applyAlignment="1">
      <alignment horizontal="left" vertical="center"/>
    </xf>
    <xf numFmtId="0" fontId="5" fillId="2" borderId="6" xfId="52" applyFont="1" applyFill="1" applyBorder="1" applyAlignment="1">
      <alignment horizontal="center" vertical="center"/>
    </xf>
    <xf numFmtId="0" fontId="6" fillId="2" borderId="6" xfId="52" applyFont="1" applyFill="1" applyBorder="1" applyAlignment="1">
      <alignment horizontal="center" vertical="center"/>
    </xf>
    <xf numFmtId="0" fontId="6" fillId="2" borderId="7" xfId="53" applyFont="1" applyFill="1" applyBorder="1" applyAlignment="1">
      <alignment horizontal="center" vertical="center"/>
    </xf>
    <xf numFmtId="0" fontId="5" fillId="2" borderId="8" xfId="53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center" vertical="center" shrinkToFit="1"/>
    </xf>
    <xf numFmtId="0" fontId="3" fillId="2" borderId="4" xfId="28" applyFont="1" applyFill="1" applyBorder="1" applyAlignment="1">
      <alignment horizontal="center" vertical="center"/>
    </xf>
    <xf numFmtId="49" fontId="4" fillId="2" borderId="4" xfId="28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5" xfId="52" applyFont="1" applyFill="1" applyBorder="1" applyAlignment="1">
      <alignment horizontal="center" vertical="center" shrinkToFit="1"/>
    </xf>
    <xf numFmtId="0" fontId="4" fillId="2" borderId="6" xfId="28" applyFont="1" applyFill="1" applyBorder="1" applyAlignment="1">
      <alignment horizontal="center" vertical="center"/>
    </xf>
    <xf numFmtId="49" fontId="4" fillId="2" borderId="6" xfId="28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left" vertical="center" shrinkToFit="1"/>
    </xf>
    <xf numFmtId="0" fontId="9" fillId="2" borderId="4" xfId="17" applyFont="1" applyFill="1" applyBorder="1" applyAlignment="1">
      <alignment horizontal="center" vertical="center"/>
    </xf>
    <xf numFmtId="176" fontId="10" fillId="2" borderId="10" xfId="0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9" fillId="2" borderId="10" xfId="17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shrinkToFit="1"/>
    </xf>
    <xf numFmtId="58" fontId="11" fillId="2" borderId="13" xfId="0" applyNumberFormat="1" applyFont="1" applyFill="1" applyBorder="1" applyAlignment="1">
      <alignment shrinkToFit="1"/>
    </xf>
    <xf numFmtId="0" fontId="11" fillId="2" borderId="10" xfId="0" applyNumberFormat="1" applyFont="1" applyFill="1" applyBorder="1" applyAlignment="1">
      <alignment shrinkToFit="1"/>
    </xf>
    <xf numFmtId="58" fontId="8" fillId="2" borderId="13" xfId="0" applyNumberFormat="1" applyFont="1" applyFill="1" applyBorder="1" applyAlignment="1">
      <alignment shrinkToFit="1"/>
    </xf>
    <xf numFmtId="0" fontId="8" fillId="2" borderId="10" xfId="0" applyNumberFormat="1" applyFont="1" applyFill="1" applyBorder="1" applyAlignment="1">
      <alignment shrinkToFit="1"/>
    </xf>
    <xf numFmtId="0" fontId="2" fillId="2" borderId="14" xfId="52" applyFont="1" applyFill="1" applyBorder="1" applyAlignment="1">
      <alignment horizontal="center" vertical="center"/>
    </xf>
    <xf numFmtId="0" fontId="5" fillId="2" borderId="15" xfId="52" applyFont="1" applyFill="1" applyBorder="1" applyAlignment="1">
      <alignment horizontal="center" vertical="center"/>
    </xf>
    <xf numFmtId="0" fontId="5" fillId="2" borderId="16" xfId="52" applyFont="1" applyFill="1" applyBorder="1" applyAlignment="1">
      <alignment horizontal="center" vertical="center"/>
    </xf>
    <xf numFmtId="0" fontId="5" fillId="2" borderId="17" xfId="53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76" fontId="10" fillId="2" borderId="20" xfId="0" applyNumberFormat="1" applyFont="1" applyFill="1" applyBorder="1" applyAlignment="1">
      <alignment horizontal="center" vertical="center" shrinkToFit="1"/>
    </xf>
    <xf numFmtId="49" fontId="0" fillId="0" borderId="10" xfId="0" applyNumberForma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 3 3" xfId="51"/>
    <cellStyle name="常规 23" xfId="52"/>
    <cellStyle name="常规 7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2FW\&#38463;&#37324;&#36164;&#26009;\&#38463;&#37324;&#35268;&#26684;&#24847;&#35265;\TAFFBK91753&#30007;&#24335;&#32701;&#32466;&#32972;&#24515;&#35268;&#26684;&#24847;&#35265;-03.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内件物料"/>
      <sheetName val="内件全码规格表"/>
      <sheetName val="内件工艺说明"/>
      <sheetName val="全码规格表"/>
      <sheetName val="批版报告"/>
      <sheetName val="跳码样意见"/>
      <sheetName val="产前样意见"/>
    </sheetNames>
    <sheetDataSet>
      <sheetData sheetId="0">
        <row r="7">
          <cell r="G7" t="str">
            <v>男式羽绒背心</v>
          </cell>
        </row>
        <row r="8">
          <cell r="G8" t="str">
            <v>TAFFBK91753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topLeftCell="B1" workbookViewId="0">
      <selection activeCell="M20" sqref="M20"/>
    </sheetView>
  </sheetViews>
  <sheetFormatPr defaultColWidth="9" defaultRowHeight="13.5"/>
  <cols>
    <col min="10" max="15" width="13.625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37"/>
    </row>
    <row r="2" ht="15.75" spans="1:9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8"/>
    </row>
    <row r="3" ht="16.5" spans="1:9">
      <c r="A3" s="8" t="s">
        <v>3</v>
      </c>
      <c r="B3" s="9" t="str">
        <f>[1]封面!G7</f>
        <v>男式羽绒背心</v>
      </c>
      <c r="C3" s="10"/>
      <c r="D3" s="11"/>
      <c r="E3" s="11"/>
      <c r="F3" s="11"/>
      <c r="G3" s="12" t="s">
        <v>4</v>
      </c>
      <c r="H3" s="11" t="str">
        <f>[1]封面!G8</f>
        <v>TAFFBK91753</v>
      </c>
      <c r="I3" s="39"/>
    </row>
    <row r="4" ht="15" spans="1:9">
      <c r="A4" s="13" t="s">
        <v>5</v>
      </c>
      <c r="B4" s="14"/>
      <c r="C4" s="14"/>
      <c r="D4" s="14"/>
      <c r="E4" s="14"/>
      <c r="F4" s="14"/>
      <c r="G4" s="14"/>
      <c r="H4" s="14"/>
      <c r="I4" s="40"/>
    </row>
    <row r="5" ht="15.75" spans="1:15">
      <c r="A5" s="15" t="s">
        <v>6</v>
      </c>
      <c r="B5" s="16" t="s">
        <v>7</v>
      </c>
      <c r="C5" s="17" t="s">
        <v>8</v>
      </c>
      <c r="D5" s="18" t="s">
        <v>9</v>
      </c>
      <c r="E5" s="18" t="s">
        <v>10</v>
      </c>
      <c r="F5" s="19" t="s">
        <v>11</v>
      </c>
      <c r="G5" s="18" t="s">
        <v>12</v>
      </c>
      <c r="H5" s="18" t="s">
        <v>13</v>
      </c>
      <c r="I5" s="41" t="s">
        <v>14</v>
      </c>
      <c r="J5" s="18" t="s">
        <v>9</v>
      </c>
      <c r="K5" s="18" t="s">
        <v>10</v>
      </c>
      <c r="L5" s="19" t="s">
        <v>11</v>
      </c>
      <c r="M5" s="18" t="s">
        <v>12</v>
      </c>
      <c r="N5" s="18" t="s">
        <v>13</v>
      </c>
      <c r="O5" s="41" t="s">
        <v>14</v>
      </c>
    </row>
    <row r="6" ht="16.5" spans="1:15">
      <c r="A6" s="20" t="s">
        <v>15</v>
      </c>
      <c r="B6" s="21"/>
      <c r="C6" s="22"/>
      <c r="D6" s="23" t="s">
        <v>16</v>
      </c>
      <c r="E6" s="23" t="s">
        <v>17</v>
      </c>
      <c r="F6" s="23" t="s">
        <v>18</v>
      </c>
      <c r="G6" s="23" t="s">
        <v>19</v>
      </c>
      <c r="H6" s="23" t="s">
        <v>20</v>
      </c>
      <c r="I6" s="42" t="s">
        <v>21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42" t="s">
        <v>21</v>
      </c>
    </row>
    <row r="7" ht="15" spans="1:15">
      <c r="A7" s="24" t="s">
        <v>22</v>
      </c>
      <c r="B7" s="25" t="s">
        <v>23</v>
      </c>
      <c r="C7" s="26" t="s">
        <v>24</v>
      </c>
      <c r="D7" s="27">
        <f>E7-1</f>
        <v>63</v>
      </c>
      <c r="E7" s="27">
        <f>F7-2</f>
        <v>64</v>
      </c>
      <c r="F7" s="28">
        <v>66</v>
      </c>
      <c r="G7" s="27">
        <f>F7+2</f>
        <v>68</v>
      </c>
      <c r="H7" s="27">
        <f>G7+2</f>
        <v>70</v>
      </c>
      <c r="I7" s="43">
        <f>H7+1</f>
        <v>71</v>
      </c>
      <c r="J7" s="44" t="s">
        <v>25</v>
      </c>
      <c r="K7" s="44" t="s">
        <v>25</v>
      </c>
      <c r="L7" s="44" t="s">
        <v>26</v>
      </c>
      <c r="M7" s="44" t="s">
        <v>25</v>
      </c>
      <c r="N7" s="44" t="s">
        <v>25</v>
      </c>
      <c r="O7" s="44" t="s">
        <v>25</v>
      </c>
    </row>
    <row r="8" ht="15.75" spans="1:15">
      <c r="A8" s="29" t="s">
        <v>27</v>
      </c>
      <c r="B8" s="30" t="s">
        <v>28</v>
      </c>
      <c r="C8" s="31" t="s">
        <v>29</v>
      </c>
      <c r="D8" s="27">
        <f>E8-4</f>
        <v>106</v>
      </c>
      <c r="E8" s="27">
        <f>F8-4</f>
        <v>110</v>
      </c>
      <c r="F8" s="28">
        <v>114</v>
      </c>
      <c r="G8" s="27">
        <f>F8+4</f>
        <v>118</v>
      </c>
      <c r="H8" s="27">
        <f>G8+4</f>
        <v>122</v>
      </c>
      <c r="I8" s="43">
        <f>H8+6</f>
        <v>128</v>
      </c>
      <c r="J8" s="44" t="s">
        <v>25</v>
      </c>
      <c r="K8" s="44" t="s">
        <v>30</v>
      </c>
      <c r="L8" s="44" t="s">
        <v>25</v>
      </c>
      <c r="M8" s="44" t="s">
        <v>31</v>
      </c>
      <c r="N8" s="44" t="s">
        <v>30</v>
      </c>
      <c r="O8" s="44" t="s">
        <v>30</v>
      </c>
    </row>
    <row r="9" ht="15" spans="1:15">
      <c r="A9" s="29" t="s">
        <v>32</v>
      </c>
      <c r="B9" s="32" t="s">
        <v>33</v>
      </c>
      <c r="C9" s="31" t="s">
        <v>29</v>
      </c>
      <c r="D9" s="27">
        <f>E9-4</f>
        <v>92</v>
      </c>
      <c r="E9" s="27">
        <f>F9-4</f>
        <v>96</v>
      </c>
      <c r="F9" s="28">
        <v>100</v>
      </c>
      <c r="G9" s="27">
        <f>F9+4</f>
        <v>104</v>
      </c>
      <c r="H9" s="27">
        <f>G9+5</f>
        <v>109</v>
      </c>
      <c r="I9" s="43">
        <f>H9+6</f>
        <v>115</v>
      </c>
      <c r="J9" s="44" t="s">
        <v>25</v>
      </c>
      <c r="K9" s="44" t="s">
        <v>25</v>
      </c>
      <c r="L9" s="44" t="s">
        <v>25</v>
      </c>
      <c r="M9" s="44" t="s">
        <v>25</v>
      </c>
      <c r="N9" s="44" t="s">
        <v>25</v>
      </c>
      <c r="O9" s="44" t="s">
        <v>25</v>
      </c>
    </row>
    <row r="10" ht="15" spans="1:15">
      <c r="A10" s="29" t="s">
        <v>34</v>
      </c>
      <c r="B10" s="32" t="s">
        <v>35</v>
      </c>
      <c r="C10" s="31" t="s">
        <v>36</v>
      </c>
      <c r="D10" s="27">
        <f>E10-1.2</f>
        <v>43.6</v>
      </c>
      <c r="E10" s="27">
        <f>F10-1.2</f>
        <v>44.8</v>
      </c>
      <c r="F10" s="28">
        <v>46</v>
      </c>
      <c r="G10" s="27">
        <f>F10+1.2</f>
        <v>47.2</v>
      </c>
      <c r="H10" s="27">
        <f>G10+1.2</f>
        <v>48.4</v>
      </c>
      <c r="I10" s="43">
        <f>H10+1.4</f>
        <v>49.8</v>
      </c>
      <c r="J10" s="44" t="s">
        <v>37</v>
      </c>
      <c r="K10" s="44" t="s">
        <v>31</v>
      </c>
      <c r="L10" s="44" t="s">
        <v>31</v>
      </c>
      <c r="M10" s="44" t="s">
        <v>38</v>
      </c>
      <c r="N10" s="44" t="s">
        <v>31</v>
      </c>
      <c r="O10" s="44" t="s">
        <v>31</v>
      </c>
    </row>
    <row r="11" ht="15" spans="1:15">
      <c r="A11" s="33" t="s">
        <v>39</v>
      </c>
      <c r="B11" s="34" t="s">
        <v>40</v>
      </c>
      <c r="C11" s="31" t="s">
        <v>36</v>
      </c>
      <c r="D11" s="27">
        <f t="shared" ref="D11:D13" si="0">E11-1</f>
        <v>52</v>
      </c>
      <c r="E11" s="27">
        <f t="shared" ref="E11:E13" si="1">F11-1</f>
        <v>53</v>
      </c>
      <c r="F11" s="28">
        <v>54</v>
      </c>
      <c r="G11" s="27">
        <f t="shared" ref="G11:I11" si="2">F11+1</f>
        <v>55</v>
      </c>
      <c r="H11" s="27">
        <f t="shared" si="2"/>
        <v>56</v>
      </c>
      <c r="I11" s="43">
        <f t="shared" si="2"/>
        <v>57</v>
      </c>
      <c r="J11" s="44" t="s">
        <v>41</v>
      </c>
      <c r="K11" s="44" t="s">
        <v>42</v>
      </c>
      <c r="L11" s="44" t="s">
        <v>43</v>
      </c>
      <c r="M11" s="44" t="s">
        <v>44</v>
      </c>
      <c r="N11" s="44" t="s">
        <v>45</v>
      </c>
      <c r="O11" s="44" t="s">
        <v>45</v>
      </c>
    </row>
    <row r="12" ht="15" spans="1:15">
      <c r="A12" s="33" t="s">
        <v>46</v>
      </c>
      <c r="B12" s="34" t="s">
        <v>47</v>
      </c>
      <c r="C12" s="31" t="s">
        <v>36</v>
      </c>
      <c r="D12" s="27">
        <f t="shared" si="0"/>
        <v>50</v>
      </c>
      <c r="E12" s="27">
        <f t="shared" si="1"/>
        <v>51</v>
      </c>
      <c r="F12" s="28">
        <v>52</v>
      </c>
      <c r="G12" s="27">
        <f t="shared" ref="G12:I12" si="3">F12+1</f>
        <v>53</v>
      </c>
      <c r="H12" s="27">
        <f t="shared" si="3"/>
        <v>54</v>
      </c>
      <c r="I12" s="43">
        <f t="shared" si="3"/>
        <v>55</v>
      </c>
      <c r="J12" s="44" t="s">
        <v>44</v>
      </c>
      <c r="K12" s="44" t="s">
        <v>48</v>
      </c>
      <c r="L12" s="44" t="s">
        <v>48</v>
      </c>
      <c r="M12" s="44" t="s">
        <v>48</v>
      </c>
      <c r="N12" s="44" t="s">
        <v>48</v>
      </c>
      <c r="O12" s="44" t="s">
        <v>48</v>
      </c>
    </row>
    <row r="13" ht="15" spans="1:15">
      <c r="A13" s="35" t="s">
        <v>49</v>
      </c>
      <c r="B13" s="36" t="s">
        <v>50</v>
      </c>
      <c r="C13" s="31" t="s">
        <v>36</v>
      </c>
      <c r="D13" s="27">
        <f t="shared" si="0"/>
        <v>53</v>
      </c>
      <c r="E13" s="27">
        <f t="shared" si="1"/>
        <v>54</v>
      </c>
      <c r="F13" s="28">
        <v>55</v>
      </c>
      <c r="G13" s="27">
        <f t="shared" ref="G13:I13" si="4">F13+1</f>
        <v>56</v>
      </c>
      <c r="H13" s="27">
        <f t="shared" si="4"/>
        <v>57</v>
      </c>
      <c r="I13" s="43">
        <f t="shared" si="4"/>
        <v>58</v>
      </c>
      <c r="J13" s="44" t="s">
        <v>48</v>
      </c>
      <c r="K13" s="44" t="s">
        <v>48</v>
      </c>
      <c r="L13" s="44" t="s">
        <v>48</v>
      </c>
      <c r="M13" s="44" t="s">
        <v>48</v>
      </c>
      <c r="N13" s="44" t="s">
        <v>48</v>
      </c>
      <c r="O13" s="44" t="s">
        <v>48</v>
      </c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2022-07-17T10:04:08Z</dcterms:created>
  <dcterms:modified xsi:type="dcterms:W3CDTF">2022-07-17T10:06:04Z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989021AB4A784D648D6315631F7B6C96</vt:lpwstr>
  </property>
  <property fmtid="{D5CDD505-2E9C-101B-9397-08002B2CF9AE}" pid="3" name="KSOProductBuildVer">
    <vt:lpwstr>2052-11.1.0.11875</vt:lpwstr>
  </property>
</Properties>
</file>