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D:\桌面文件\优溢22FW\QAUUAK94103\7-14尾期\"/>
    </mc:Choice>
  </mc:AlternateContent>
  <xr:revisionPtr revIDLastSave="0" documentId="13_ncr:1_{017B4671-A592-4475-AE01-C1DF79D0585D}" xr6:coauthVersionLast="47" xr6:coauthVersionMax="47" xr10:uidLastSave="{00000000-0000-0000-0000-000000000000}"/>
  <bookViews>
    <workbookView xWindow="-120" yWindow="-120" windowWidth="20730" windowHeight="11160" tabRatio="864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12" l="1"/>
  <c r="K5" i="8"/>
  <c r="K4" i="8"/>
  <c r="N5" i="7"/>
  <c r="N4" i="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15" i="15"/>
  <c r="E15" i="15"/>
  <c r="F15" i="15"/>
  <c r="G15" i="15"/>
  <c r="B15" i="15"/>
  <c r="D14" i="15"/>
  <c r="E14" i="15"/>
  <c r="F14" i="15"/>
  <c r="G14" i="15"/>
  <c r="B14" i="15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<sst xmlns="http://schemas.openxmlformats.org/spreadsheetml/2006/main" count="789" uniqueCount="364">
  <si>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</si>
  <si>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</si>
  <si>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</si>
  <si>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</si>
  <si>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</si>
  <si>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</si>
  <si>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</si>
  <si>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</si>
  <si>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</si>
  <si>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</si>
  <si>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</si>
  <si>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</si>
  <si>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</si>
  <si>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</si>
  <si>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</si>
  <si>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</si>
  <si>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</si>
  <si>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</si>
  <si>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</si>
  <si>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</si>
  <si>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</si>
  <si>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</si>
  <si>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</si>
  <si>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</si>
  <si>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</si>
  <si>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</si>
  <si>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</si>
  <si>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</si>
  <si>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</si>
  <si>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</si>
  <si>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</si>
  <si>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</si>
  <si>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</si>
  <si>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</si>
  <si>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</si>
  <si>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</si>
  <si>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</si>
  <si>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</si>
  <si>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</si>
  <si>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</si>
  <si>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</si>
  <si>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</si>
  <si>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</si>
  <si>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</si>
  <si>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</si>
  <si>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</si>
  <si>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</si>
  <si>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</si>
  <si>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</si>
  <si>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</si>
  <si>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</si>
  <si>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</si>
  <si>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</si>
  <si>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</si>
  <si>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</si>
  <si>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</si>
  <si>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</si>
  <si>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</si>
  <si>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</si>
  <si>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</si>
  <si>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</si>
  <si>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</si>
  <si>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QAUUAK94103</t>
  </si>
  <si>
    <t>合同交期</t>
  </si>
  <si>
    <t>产前确认样</t>
  </si>
  <si>
    <t>有</t>
  </si>
  <si>
    <t>无</t>
  </si>
  <si>
    <t>品名</t>
  </si>
  <si>
    <t>儿童长袖T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</si>
  <si>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</si>
  <si>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</si>
  <si>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</si>
  <si>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</si>
  <si>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</si>
  <si>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</si>
  <si>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</si>
  <si>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</si>
  <si>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</si>
  <si>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</si>
  <si>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CGDD22050500031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</si>
  <si>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</si>
  <si>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</si>
  <si>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</si>
  <si>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</si>
  <si>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</si>
  <si>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</si>
  <si>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</si>
  <si>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</si>
  <si>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</si>
  <si>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</si>
  <si>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</si>
  <si>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</si>
  <si>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</si>
  <si>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</si>
  <si>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</si>
  <si>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</si>
  <si>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</si>
  <si>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</si>
  <si>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</si>
  <si>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</si>
  <si>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</si>
  <si>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</si>
  <si>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</si>
  <si>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</si>
  <si>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</si>
  <si>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</si>
  <si>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</si>
  <si>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</si>
  <si>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</si>
  <si>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</si>
  <si>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</si>
  <si>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杏粉色</t>
  </si>
  <si>
    <t>秋日黄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</si>
  <si>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</si>
  <si>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杏粉色140码5件（洗后1件）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</si>
  <si>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</si>
  <si>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</si>
  <si>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</si>
  <si>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</si>
  <si>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</si>
  <si>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1.领型欠圆顺。</t>
  </si>
  <si>
    <t>2.上袖溶位不匀</t>
  </si>
  <si>
    <t>3.埋夹十字骨未对齐。</t>
  </si>
  <si>
    <t>4.脚口骨位错位。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</si>
  <si>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</si>
  <si>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</si>
  <si>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</si>
  <si>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</si>
  <si>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</si>
  <si>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</si>
  <si>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</si>
  <si>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</si>
  <si>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</si>
  <si>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朱志华</t>
  </si>
  <si>
    <t>查验时间</t>
  </si>
  <si>
    <t>工厂负责人</t>
  </si>
  <si>
    <t>周宇</t>
  </si>
  <si>
    <t>【整改结果】</t>
  </si>
  <si>
    <t>已改善</t>
  </si>
  <si>
    <t>复核时间</t>
  </si>
  <si>
    <t>QC规格测量表</t>
  </si>
  <si>
    <t>部位名称</t>
  </si>
  <si>
    <t>指示规格  FINAL SPEC</t>
  </si>
  <si>
    <t>样品规格  SAMPLE SPEC</t>
  </si>
  <si>
    <t>S洗前/洗后</t>
  </si>
  <si>
    <t>120/60</t>
  </si>
  <si>
    <t>130/64</t>
  </si>
  <si>
    <t>140/68</t>
  </si>
  <si>
    <t>150/72</t>
  </si>
  <si>
    <t>160/80A</t>
  </si>
  <si>
    <t>165/84A</t>
  </si>
  <si>
    <t>洗前</t>
  </si>
  <si>
    <t>洗后</t>
  </si>
  <si>
    <t>XXXL</t>
  </si>
  <si>
    <t>后中长</t>
  </si>
  <si>
    <t>-</t>
  </si>
  <si>
    <t>-1</t>
  </si>
  <si>
    <t>180/104B</t>
  </si>
  <si>
    <t>胸围</t>
  </si>
  <si>
    <t>+2</t>
  </si>
  <si>
    <t>摆围（拉量）（下摆折边上）</t>
  </si>
  <si>
    <t>摆围（含开叉）（松量）</t>
  </si>
  <si>
    <t>肩宽</t>
  </si>
  <si>
    <t>下领围</t>
  </si>
  <si>
    <t>后中袖长</t>
  </si>
  <si>
    <t>+0.5</t>
  </si>
  <si>
    <t>袖肥/2</t>
  </si>
  <si>
    <t>+0.3</t>
  </si>
  <si>
    <t>袖肘围/2</t>
  </si>
  <si>
    <t>+0.2</t>
  </si>
  <si>
    <t>袖口围/2（松量）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</si>
  <si>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</si>
  <si>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</si>
  <si>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</si>
  <si>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</si>
  <si>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</si>
  <si>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</si>
  <si>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</si>
  <si>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</si>
  <si>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</si>
  <si>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</si>
  <si>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</si>
  <si>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</si>
  <si>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</si>
  <si>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</si>
  <si>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</si>
  <si>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</si>
  <si>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</si>
  <si>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</si>
  <si>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</si>
  <si>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</si>
  <si>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</si>
  <si>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</si>
  <si>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</si>
  <si>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</si>
  <si>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</si>
  <si>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</si>
  <si>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</si>
  <si>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</si>
  <si>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</si>
  <si>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</si>
  <si>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</si>
  <si>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</si>
  <si>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天津海铂仓库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</si>
  <si>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</si>
  <si>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</si>
  <si>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</si>
  <si>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</si>
  <si>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</si>
  <si>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</si>
  <si>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</si>
  <si>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</si>
  <si>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</si>
  <si>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</si>
  <si>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采购凭证编号：CGDD22050500031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</si>
  <si>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</si>
  <si>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</si>
  <si>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</si>
  <si>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</si>
  <si>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</si>
  <si>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</si>
  <si>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</si>
  <si>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</si>
  <si>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</si>
  <si>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</si>
  <si>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</si>
  <si>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</si>
  <si>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</si>
  <si>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</si>
  <si>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</si>
  <si>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</si>
  <si>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1.包后领织带起皱</t>
  </si>
  <si>
    <t>2.上领大小不一致</t>
  </si>
  <si>
    <t>3.领偏高0.2</t>
  </si>
  <si>
    <t>4.冚脚不顺直</t>
  </si>
  <si>
    <t>5.线头多、浮线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</si>
  <si>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</si>
  <si>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</si>
  <si>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</si>
  <si>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</si>
  <si>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</si>
  <si>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</si>
  <si>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</si>
  <si>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</si>
  <si>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</si>
  <si>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唐云辉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</si>
  <si>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</si>
  <si>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</si>
  <si>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</si>
  <si>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</si>
  <si>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</si>
  <si>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</si>
  <si>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</si>
  <si>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</si>
  <si>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</si>
  <si>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</si>
  <si>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</si>
  <si>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</si>
  <si>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</si>
  <si>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</si>
  <si>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</si>
  <si>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</si>
  <si>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</si>
  <si>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3537#</t>
  </si>
  <si>
    <t>全棉汗布短毛绒</t>
  </si>
  <si>
    <t>南纬纤维</t>
  </si>
  <si>
    <t>3539#</t>
  </si>
  <si>
    <t>制表时间：2022/5/19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</si>
  <si>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</si>
  <si>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</si>
  <si>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</si>
  <si>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</si>
  <si>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</si>
  <si>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</si>
  <si>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</si>
  <si>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</si>
  <si>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</si>
  <si>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</si>
  <si>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</si>
  <si>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制表时间：2022/5/20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</si>
  <si>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</si>
  <si>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</si>
  <si>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</si>
  <si>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</si>
  <si>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</si>
  <si>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</si>
  <si>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</si>
  <si>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</si>
  <si>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</si>
  <si>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</si>
  <si>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</si>
  <si>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 xml:space="preserve">3537#
3539#
</t>
  </si>
  <si>
    <t>秋日黄
杏粉色</t>
  </si>
  <si>
    <t>无互染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</si>
  <si>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</si>
  <si>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</si>
  <si>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</si>
  <si>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</si>
  <si>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</si>
  <si>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</si>
  <si>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</si>
  <si>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</si>
  <si>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</si>
  <si>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</si>
  <si>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</si>
  <si>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</si>
  <si>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</si>
  <si>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</si>
  <si>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</si>
  <si>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</si>
  <si>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</si>
  <si>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</si>
  <si>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</si>
  <si>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</si>
  <si>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</si>
  <si>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洗测4次</t>
  </si>
  <si>
    <t>前幅</t>
  </si>
  <si>
    <t>胶浆印花</t>
  </si>
  <si>
    <t>制表时间：2022/6/20</t>
  </si>
  <si>
    <t>测试人签名：朱志华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</si>
  <si>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</si>
  <si>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</si>
  <si>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</si>
  <si>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</si>
  <si>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</si>
  <si>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弹力压花织带</t>
  </si>
  <si>
    <t>制表时间：2022/4/30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</si>
  <si>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</si>
  <si>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</si>
  <si>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杏粉色</t>
    <phoneticPr fontId="55" type="noConversion"/>
  </si>
  <si>
    <t>-1.5-0.5</t>
    <phoneticPr fontId="55" type="noConversion"/>
  </si>
  <si>
    <t>+2+1</t>
    <phoneticPr fontId="55" type="noConversion"/>
  </si>
  <si>
    <t>+3+2</t>
    <phoneticPr fontId="55" type="noConversion"/>
  </si>
  <si>
    <t>+0.3+0.5</t>
    <phoneticPr fontId="55" type="noConversion"/>
  </si>
  <si>
    <t>-1.5-1</t>
    <phoneticPr fontId="55" type="noConversion"/>
  </si>
  <si>
    <t>-0.2-0.3</t>
    <phoneticPr fontId="55" type="noConversion"/>
  </si>
  <si>
    <t>-0.3-0.5</t>
    <phoneticPr fontId="55" type="noConversion"/>
  </si>
  <si>
    <t>秋日黄</t>
    <phoneticPr fontId="55" type="noConversion"/>
  </si>
  <si>
    <t>-1.2-1.2</t>
    <phoneticPr fontId="55" type="noConversion"/>
  </si>
  <si>
    <t>+0+0</t>
    <phoneticPr fontId="55" type="noConversion"/>
  </si>
  <si>
    <t>+2+2</t>
    <phoneticPr fontId="55" type="noConversion"/>
  </si>
  <si>
    <t>+0.5+0</t>
    <phoneticPr fontId="55" type="noConversion"/>
  </si>
  <si>
    <t>-1.5-1.2</t>
    <phoneticPr fontId="55" type="noConversion"/>
  </si>
  <si>
    <t>-0.5-0.5</t>
    <phoneticPr fontId="55" type="noConversion"/>
  </si>
  <si>
    <t>-0.2-0.2</t>
    <phoneticPr fontId="55" type="noConversion"/>
  </si>
  <si>
    <t>-1-1</t>
    <phoneticPr fontId="55" type="noConversion"/>
  </si>
  <si>
    <t>+0+1</t>
    <phoneticPr fontId="55" type="noConversion"/>
  </si>
  <si>
    <t>+2+3</t>
    <phoneticPr fontId="55" type="noConversion"/>
  </si>
  <si>
    <t>+0.3-0.5</t>
    <phoneticPr fontId="55" type="noConversion"/>
  </si>
  <si>
    <t>+0-0.2</t>
    <phoneticPr fontId="55" type="noConversion"/>
  </si>
  <si>
    <t>-1.5-1.5</t>
    <phoneticPr fontId="55" type="noConversion"/>
  </si>
  <si>
    <t>+0+2</t>
    <phoneticPr fontId="55" type="noConversion"/>
  </si>
  <si>
    <t>+1+0</t>
    <phoneticPr fontId="55" type="noConversion"/>
  </si>
  <si>
    <t>-0.3+0.2</t>
    <phoneticPr fontId="55" type="noConversion"/>
  </si>
  <si>
    <t>+0-0.4</t>
    <phoneticPr fontId="55" type="noConversion"/>
  </si>
  <si>
    <t>-0.3-0.6</t>
    <phoneticPr fontId="55" type="noConversion"/>
  </si>
  <si>
    <t>-2-0.5</t>
    <phoneticPr fontId="55" type="noConversion"/>
  </si>
  <si>
    <t>+2+0</t>
    <phoneticPr fontId="55" type="noConversion"/>
  </si>
  <si>
    <t>-0.6-0.3</t>
    <phoneticPr fontId="55" type="noConversion"/>
  </si>
  <si>
    <t>-0.7-0.5</t>
    <phoneticPr fontId="55" type="noConversion"/>
  </si>
  <si>
    <t>-0.3-1</t>
    <phoneticPr fontId="55" type="noConversion"/>
  </si>
  <si>
    <t>+0.7+0.2</t>
    <phoneticPr fontId="55" type="noConversion"/>
  </si>
  <si>
    <t>-0.5+0</t>
    <phoneticPr fontId="55" type="noConversion"/>
  </si>
  <si>
    <t>+0+0.4</t>
    <phoneticPr fontId="5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</si>
</sst>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0_ "/>
    <numFmt numFmtId="179" formatCode="0.0_ "/>
    <numFmt numFmtId="180" formatCode="_ [$¥-804]* #,##0.00_ ;_ [$¥-804]* \-#,##0.00_ ;_ [$¥-804]* &quot;-&quot;??_ ;_ @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sz val="10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Arial"/>
      <family val="2"/>
    </font>
    <font>
      <b/>
      <sz val="9"/>
      <name val="宋体"/>
      <family val="3"/>
      <charset val="134"/>
    </font>
    <font>
      <b/>
      <sz val="12"/>
      <name val="宋体"/>
      <family val="3"/>
      <charset val="134"/>
      <scheme val="major"/>
    </font>
    <font>
      <b/>
      <sz val="11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50" fillId="0" borderId="0">
      <alignment horizontal="center"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6" fillId="0" borderId="0">
      <alignment vertical="center"/>
    </xf>
    <xf numFmtId="0" fontId="14" fillId="0" borderId="0"/>
  </cellStyleXfs>
  <cellXfs count="4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/>
    </xf>
    <xf numFmtId="9" fontId="6" fillId="0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0" fontId="6" fillId="0" borderId="2" xfId="0" applyNumberFormat="1" applyFont="1" applyFill="1" applyBorder="1" applyAlignment="1" applyProtection="1">
      <alignment horizontal="center"/>
    </xf>
    <xf numFmtId="0" fontId="6" fillId="0" borderId="2" xfId="0" applyNumberFormat="1" applyFont="1" applyFill="1" applyBorder="1" applyAlignment="1" applyProtection="1">
      <alignment horizontal="center"/>
    </xf>
    <xf numFmtId="0" fontId="13" fillId="0" borderId="0" xfId="5" applyFont="1" applyFill="1" applyAlignment="1"/>
    <xf numFmtId="0" fontId="14" fillId="0" borderId="0" xfId="5" applyFont="1" applyFill="1" applyAlignment="1"/>
    <xf numFmtId="0" fontId="13" fillId="0" borderId="0" xfId="5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6" fillId="0" borderId="9" xfId="4" applyFont="1" applyFill="1" applyBorder="1" applyAlignment="1">
      <alignment horizontal="left" vertical="center"/>
    </xf>
    <xf numFmtId="0" fontId="16" fillId="0" borderId="10" xfId="4" applyFont="1" applyFill="1" applyBorder="1" applyAlignment="1">
      <alignment vertical="center"/>
    </xf>
    <xf numFmtId="0" fontId="22" fillId="0" borderId="2" xfId="0" applyNumberFormat="1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 vertical="center" wrapText="1"/>
    </xf>
    <xf numFmtId="0" fontId="24" fillId="0" borderId="2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left" vertical="center" wrapText="1"/>
    </xf>
    <xf numFmtId="178" fontId="23" fillId="0" borderId="2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left"/>
    </xf>
    <xf numFmtId="0" fontId="25" fillId="0" borderId="2" xfId="0" applyNumberFormat="1" applyFont="1" applyFill="1" applyBorder="1" applyAlignment="1">
      <alignment horizontal="center"/>
    </xf>
    <xf numFmtId="0" fontId="26" fillId="0" borderId="2" xfId="0" applyNumberFormat="1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vertical="center"/>
    </xf>
    <xf numFmtId="179" fontId="28" fillId="0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left" shrinkToFit="1"/>
    </xf>
    <xf numFmtId="0" fontId="25" fillId="0" borderId="2" xfId="0" applyFont="1" applyFill="1" applyBorder="1" applyAlignment="1">
      <alignment horizontal="center" vertical="center"/>
    </xf>
    <xf numFmtId="0" fontId="25" fillId="0" borderId="11" xfId="0" applyNumberFormat="1" applyFont="1" applyFill="1" applyBorder="1" applyAlignment="1">
      <alignment horizontal="left"/>
    </xf>
    <xf numFmtId="0" fontId="25" fillId="0" borderId="12" xfId="0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0" fontId="30" fillId="0" borderId="0" xfId="3" applyNumberFormat="1" applyFont="1" applyFill="1" applyBorder="1" applyAlignment="1">
      <alignment horizontal="center" vertical="center"/>
    </xf>
    <xf numFmtId="178" fontId="25" fillId="0" borderId="0" xfId="0" applyNumberFormat="1" applyFont="1" applyFill="1" applyBorder="1" applyAlignment="1">
      <alignment horizontal="center" vertical="center"/>
    </xf>
    <xf numFmtId="0" fontId="31" fillId="0" borderId="0" xfId="5" applyFont="1" applyFill="1" applyAlignment="1"/>
    <xf numFmtId="0" fontId="21" fillId="0" borderId="0" xfId="5" applyFont="1" applyFill="1" applyAlignment="1"/>
    <xf numFmtId="0" fontId="0" fillId="0" borderId="0" xfId="0" applyFont="1" applyFill="1" applyBorder="1" applyAlignment="1">
      <alignment horizontal="left" vertical="center"/>
    </xf>
    <xf numFmtId="0" fontId="16" fillId="0" borderId="10" xfId="4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180" fontId="22" fillId="0" borderId="3" xfId="0" applyNumberFormat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180" fontId="22" fillId="0" borderId="2" xfId="0" applyNumberFormat="1" applyFont="1" applyFill="1" applyBorder="1" applyAlignment="1">
      <alignment horizontal="center" vertical="center"/>
    </xf>
    <xf numFmtId="0" fontId="23" fillId="0" borderId="17" xfId="0" applyNumberFormat="1" applyFont="1" applyFill="1" applyBorder="1" applyAlignment="1">
      <alignment horizontal="center" vertical="center" wrapText="1"/>
    </xf>
    <xf numFmtId="49" fontId="31" fillId="3" borderId="19" xfId="6" applyNumberFormat="1" applyFont="1" applyFill="1" applyBorder="1" applyAlignment="1">
      <alignment horizontal="center" vertical="center"/>
    </xf>
    <xf numFmtId="49" fontId="33" fillId="3" borderId="19" xfId="6" applyNumberFormat="1" applyFont="1" applyFill="1" applyBorder="1" applyAlignment="1">
      <alignment horizontal="center" vertical="center"/>
    </xf>
    <xf numFmtId="49" fontId="31" fillId="3" borderId="20" xfId="6" applyNumberFormat="1" applyFont="1" applyFill="1" applyBorder="1" applyAlignment="1">
      <alignment horizontal="center" vertical="center"/>
    </xf>
    <xf numFmtId="49" fontId="31" fillId="3" borderId="21" xfId="6" applyNumberFormat="1" applyFont="1" applyFill="1" applyBorder="1" applyAlignment="1">
      <alignment horizontal="center" vertical="center"/>
    </xf>
    <xf numFmtId="49" fontId="31" fillId="3" borderId="22" xfId="6" applyNumberFormat="1" applyFont="1" applyFill="1" applyBorder="1" applyAlignment="1">
      <alignment horizontal="center" vertical="center"/>
    </xf>
    <xf numFmtId="49" fontId="13" fillId="3" borderId="23" xfId="5" applyNumberFormat="1" applyFont="1" applyFill="1" applyBorder="1" applyAlignment="1">
      <alignment horizontal="center"/>
    </xf>
    <xf numFmtId="49" fontId="31" fillId="3" borderId="23" xfId="6" applyNumberFormat="1" applyFont="1" applyFill="1" applyBorder="1" applyAlignment="1">
      <alignment horizontal="center" vertical="center"/>
    </xf>
    <xf numFmtId="49" fontId="31" fillId="3" borderId="24" xfId="6" applyNumberFormat="1" applyFont="1" applyFill="1" applyBorder="1" applyAlignment="1">
      <alignment horizontal="center" vertical="center"/>
    </xf>
    <xf numFmtId="0" fontId="20" fillId="0" borderId="0" xfId="5" applyFont="1" applyFill="1" applyAlignment="1"/>
    <xf numFmtId="14" fontId="20" fillId="0" borderId="0" xfId="5" applyNumberFormat="1" applyFont="1" applyFill="1" applyAlignment="1"/>
    <xf numFmtId="0" fontId="14" fillId="0" borderId="0" xfId="4" applyFill="1" applyBorder="1" applyAlignment="1">
      <alignment horizontal="left" vertical="center"/>
    </xf>
    <xf numFmtId="0" fontId="14" fillId="0" borderId="0" xfId="4" applyFont="1" applyFill="1" applyAlignment="1">
      <alignment horizontal="left" vertical="center"/>
    </xf>
    <xf numFmtId="0" fontId="14" fillId="0" borderId="0" xfId="4" applyFill="1" applyAlignment="1">
      <alignment horizontal="left" vertical="center"/>
    </xf>
    <xf numFmtId="0" fontId="35" fillId="0" borderId="26" xfId="4" applyFont="1" applyFill="1" applyBorder="1" applyAlignment="1">
      <alignment horizontal="left" vertical="center"/>
    </xf>
    <xf numFmtId="0" fontId="35" fillId="0" borderId="27" xfId="4" applyFont="1" applyFill="1" applyBorder="1" applyAlignment="1">
      <alignment horizontal="center" vertical="center"/>
    </xf>
    <xf numFmtId="0" fontId="21" fillId="0" borderId="27" xfId="4" applyFont="1" applyFill="1" applyBorder="1" applyAlignment="1">
      <alignment vertical="center"/>
    </xf>
    <xf numFmtId="0" fontId="35" fillId="0" borderId="27" xfId="4" applyFont="1" applyFill="1" applyBorder="1" applyAlignment="1">
      <alignment horizontal="right" vertical="center"/>
    </xf>
    <xf numFmtId="0" fontId="35" fillId="0" borderId="28" xfId="4" applyFont="1" applyFill="1" applyBorder="1" applyAlignment="1">
      <alignment vertical="center"/>
    </xf>
    <xf numFmtId="0" fontId="29" fillId="0" borderId="21" xfId="4" applyFont="1" applyFill="1" applyBorder="1" applyAlignment="1">
      <alignment horizontal="left" vertical="center"/>
    </xf>
    <xf numFmtId="0" fontId="35" fillId="0" borderId="21" xfId="4" applyFont="1" applyFill="1" applyBorder="1" applyAlignment="1">
      <alignment vertical="center"/>
    </xf>
    <xf numFmtId="0" fontId="35" fillId="0" borderId="28" xfId="4" applyFont="1" applyFill="1" applyBorder="1" applyAlignment="1">
      <alignment horizontal="left" vertical="center"/>
    </xf>
    <xf numFmtId="0" fontId="35" fillId="0" borderId="21" xfId="4" applyFont="1" applyFill="1" applyBorder="1" applyAlignment="1">
      <alignment horizontal="left" vertical="center"/>
    </xf>
    <xf numFmtId="0" fontId="35" fillId="0" borderId="29" xfId="4" applyFont="1" applyFill="1" applyBorder="1" applyAlignment="1">
      <alignment vertical="center"/>
    </xf>
    <xf numFmtId="0" fontId="35" fillId="0" borderId="30" xfId="4" applyFont="1" applyFill="1" applyBorder="1" applyAlignment="1">
      <alignment vertical="center"/>
    </xf>
    <xf numFmtId="0" fontId="21" fillId="0" borderId="30" xfId="4" applyFont="1" applyFill="1" applyBorder="1" applyAlignment="1">
      <alignment vertical="center"/>
    </xf>
    <xf numFmtId="0" fontId="21" fillId="0" borderId="30" xfId="4" applyFont="1" applyFill="1" applyBorder="1" applyAlignment="1">
      <alignment horizontal="left" vertical="center"/>
    </xf>
    <xf numFmtId="0" fontId="35" fillId="0" borderId="0" xfId="4" applyFont="1" applyFill="1" applyBorder="1" applyAlignment="1">
      <alignment vertical="center"/>
    </xf>
    <xf numFmtId="0" fontId="21" fillId="0" borderId="0" xfId="4" applyFont="1" applyFill="1" applyBorder="1" applyAlignment="1">
      <alignment vertical="center"/>
    </xf>
    <xf numFmtId="0" fontId="21" fillId="0" borderId="0" xfId="4" applyFont="1" applyFill="1" applyAlignment="1">
      <alignment horizontal="left" vertical="center"/>
    </xf>
    <xf numFmtId="0" fontId="35" fillId="0" borderId="26" xfId="4" applyFont="1" applyFill="1" applyBorder="1" applyAlignment="1">
      <alignment vertical="center"/>
    </xf>
    <xf numFmtId="0" fontId="35" fillId="0" borderId="27" xfId="4" applyFont="1" applyFill="1" applyBorder="1" applyAlignment="1">
      <alignment vertical="center"/>
    </xf>
    <xf numFmtId="0" fontId="21" fillId="0" borderId="21" xfId="4" applyFont="1" applyFill="1" applyBorder="1" applyAlignment="1">
      <alignment horizontal="left" vertical="center"/>
    </xf>
    <xf numFmtId="0" fontId="21" fillId="0" borderId="21" xfId="4" applyFont="1" applyFill="1" applyBorder="1" applyAlignment="1">
      <alignment vertical="center"/>
    </xf>
    <xf numFmtId="0" fontId="21" fillId="0" borderId="0" xfId="4" applyFont="1" applyFill="1" applyBorder="1" applyAlignment="1">
      <alignment horizontal="left" vertical="center"/>
    </xf>
    <xf numFmtId="0" fontId="35" fillId="0" borderId="27" xfId="4" applyFont="1" applyFill="1" applyBorder="1" applyAlignment="1">
      <alignment horizontal="left" vertical="center"/>
    </xf>
    <xf numFmtId="0" fontId="35" fillId="0" borderId="29" xfId="4" applyFont="1" applyFill="1" applyBorder="1" applyAlignment="1">
      <alignment horizontal="left" vertical="center"/>
    </xf>
    <xf numFmtId="58" fontId="21" fillId="0" borderId="30" xfId="4" applyNumberFormat="1" applyFont="1" applyFill="1" applyBorder="1" applyAlignment="1">
      <alignment vertical="center"/>
    </xf>
    <xf numFmtId="0" fontId="21" fillId="0" borderId="42" xfId="4" applyFont="1" applyFill="1" applyBorder="1" applyAlignment="1">
      <alignment horizontal="left" vertical="center"/>
    </xf>
    <xf numFmtId="0" fontId="21" fillId="0" borderId="43" xfId="4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7" fillId="0" borderId="47" xfId="0" applyFont="1" applyFill="1" applyBorder="1" applyAlignment="1">
      <alignment vertical="center"/>
    </xf>
    <xf numFmtId="179" fontId="28" fillId="0" borderId="4" xfId="0" applyNumberFormat="1" applyFont="1" applyFill="1" applyBorder="1" applyAlignment="1">
      <alignment horizontal="center" vertical="center"/>
    </xf>
    <xf numFmtId="0" fontId="28" fillId="0" borderId="4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36" fillId="4" borderId="48" xfId="0" applyFont="1" applyFill="1" applyBorder="1" applyAlignment="1">
      <alignment horizontal="center" vertical="center"/>
    </xf>
    <xf numFmtId="0" fontId="36" fillId="4" borderId="49" xfId="0" applyFont="1" applyFill="1" applyBorder="1" applyAlignment="1">
      <alignment horizontal="center" vertical="center"/>
    </xf>
    <xf numFmtId="0" fontId="22" fillId="0" borderId="50" xfId="0" applyNumberFormat="1" applyFont="1" applyFill="1" applyBorder="1" applyAlignment="1">
      <alignment horizontal="center" vertical="center"/>
    </xf>
    <xf numFmtId="0" fontId="22" fillId="0" borderId="51" xfId="0" applyNumberFormat="1" applyFont="1" applyFill="1" applyBorder="1" applyAlignment="1">
      <alignment horizontal="center" vertical="center"/>
    </xf>
    <xf numFmtId="0" fontId="22" fillId="0" borderId="52" xfId="0" applyNumberFormat="1" applyFont="1" applyFill="1" applyBorder="1" applyAlignment="1">
      <alignment horizontal="center" vertical="center"/>
    </xf>
    <xf numFmtId="0" fontId="14" fillId="0" borderId="0" xfId="4" applyFont="1" applyAlignment="1">
      <alignment horizontal="left" vertical="center"/>
    </xf>
    <xf numFmtId="0" fontId="32" fillId="0" borderId="53" xfId="4" applyFont="1" applyBorder="1" applyAlignment="1">
      <alignment horizontal="left" vertical="center"/>
    </xf>
    <xf numFmtId="0" fontId="23" fillId="0" borderId="54" xfId="4" applyFont="1" applyBorder="1" applyAlignment="1">
      <alignment horizontal="left" vertical="center"/>
    </xf>
    <xf numFmtId="0" fontId="23" fillId="0" borderId="26" xfId="4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/>
    </xf>
    <xf numFmtId="0" fontId="23" fillId="0" borderId="28" xfId="4" applyFont="1" applyBorder="1" applyAlignment="1">
      <alignment horizontal="left" vertical="center"/>
    </xf>
    <xf numFmtId="0" fontId="29" fillId="0" borderId="21" xfId="4" applyFont="1" applyBorder="1" applyAlignment="1">
      <alignment horizontal="center" vertical="center"/>
    </xf>
    <xf numFmtId="0" fontId="23" fillId="0" borderId="21" xfId="4" applyFont="1" applyBorder="1" applyAlignment="1">
      <alignment horizontal="left" vertical="center"/>
    </xf>
    <xf numFmtId="0" fontId="23" fillId="0" borderId="28" xfId="4" applyFont="1" applyBorder="1" applyAlignment="1">
      <alignment vertical="center"/>
    </xf>
    <xf numFmtId="0" fontId="29" fillId="0" borderId="28" xfId="4" applyFont="1" applyBorder="1" applyAlignment="1">
      <alignment horizontal="left" vertical="center"/>
    </xf>
    <xf numFmtId="0" fontId="37" fillId="0" borderId="29" xfId="4" applyFont="1" applyBorder="1" applyAlignment="1">
      <alignment vertical="center"/>
    </xf>
    <xf numFmtId="0" fontId="23" fillId="0" borderId="26" xfId="4" applyFont="1" applyBorder="1" applyAlignment="1">
      <alignment vertical="center"/>
    </xf>
    <xf numFmtId="0" fontId="14" fillId="0" borderId="27" xfId="4" applyFont="1" applyBorder="1" applyAlignment="1">
      <alignment horizontal="left" vertical="center"/>
    </xf>
    <xf numFmtId="0" fontId="29" fillId="0" borderId="27" xfId="4" applyFont="1" applyBorder="1" applyAlignment="1">
      <alignment horizontal="left" vertical="center"/>
    </xf>
    <xf numFmtId="0" fontId="14" fillId="0" borderId="27" xfId="4" applyFont="1" applyBorder="1" applyAlignment="1">
      <alignment vertical="center"/>
    </xf>
    <xf numFmtId="0" fontId="23" fillId="0" borderId="27" xfId="4" applyFont="1" applyBorder="1" applyAlignment="1">
      <alignment vertical="center"/>
    </xf>
    <xf numFmtId="0" fontId="14" fillId="0" borderId="21" xfId="4" applyFont="1" applyBorder="1" applyAlignment="1">
      <alignment horizontal="left" vertical="center"/>
    </xf>
    <xf numFmtId="0" fontId="29" fillId="0" borderId="21" xfId="4" applyFont="1" applyBorder="1" applyAlignment="1">
      <alignment horizontal="left" vertical="center"/>
    </xf>
    <xf numFmtId="0" fontId="14" fillId="0" borderId="21" xfId="4" applyFont="1" applyBorder="1" applyAlignment="1">
      <alignment vertical="center"/>
    </xf>
    <xf numFmtId="0" fontId="23" fillId="0" borderId="21" xfId="4" applyFont="1" applyBorder="1" applyAlignment="1">
      <alignment vertical="center"/>
    </xf>
    <xf numFmtId="0" fontId="29" fillId="0" borderId="30" xfId="4" applyFont="1" applyBorder="1" applyAlignment="1">
      <alignment horizontal="left" vertical="center"/>
    </xf>
    <xf numFmtId="0" fontId="23" fillId="0" borderId="28" xfId="4" applyFont="1" applyBorder="1" applyAlignment="1">
      <alignment horizontal="center" vertical="center"/>
    </xf>
    <xf numFmtId="0" fontId="23" fillId="0" borderId="21" xfId="4" applyFont="1" applyBorder="1" applyAlignment="1">
      <alignment horizontal="center" vertical="center"/>
    </xf>
    <xf numFmtId="0" fontId="32" fillId="0" borderId="55" xfId="4" applyFont="1" applyBorder="1" applyAlignment="1">
      <alignment vertical="center"/>
    </xf>
    <xf numFmtId="0" fontId="32" fillId="0" borderId="56" xfId="4" applyFont="1" applyBorder="1" applyAlignment="1">
      <alignment vertical="center"/>
    </xf>
    <xf numFmtId="0" fontId="29" fillId="0" borderId="56" xfId="4" applyFont="1" applyBorder="1" applyAlignment="1">
      <alignment vertical="center"/>
    </xf>
    <xf numFmtId="58" fontId="14" fillId="0" borderId="56" xfId="4" applyNumberFormat="1" applyFont="1" applyBorder="1" applyAlignment="1">
      <alignment vertical="center"/>
    </xf>
    <xf numFmtId="0" fontId="29" fillId="0" borderId="42" xfId="4" applyFont="1" applyBorder="1" applyAlignment="1">
      <alignment horizontal="left" vertical="center"/>
    </xf>
    <xf numFmtId="0" fontId="29" fillId="0" borderId="41" xfId="4" applyFont="1" applyBorder="1" applyAlignment="1">
      <alignment horizontal="left" vertical="center"/>
    </xf>
    <xf numFmtId="0" fontId="29" fillId="0" borderId="43" xfId="4" applyFont="1" applyBorder="1" applyAlignment="1">
      <alignment horizontal="left" vertical="center"/>
    </xf>
    <xf numFmtId="0" fontId="35" fillId="0" borderId="42" xfId="4" applyFont="1" applyBorder="1" applyAlignment="1">
      <alignment horizontal="left" vertical="center"/>
    </xf>
    <xf numFmtId="0" fontId="13" fillId="0" borderId="0" xfId="5" applyFont="1" applyFill="1" applyAlignment="1">
      <alignment horizontal="center"/>
    </xf>
    <xf numFmtId="0" fontId="38" fillId="0" borderId="10" xfId="7" applyFont="1" applyFill="1" applyBorder="1" applyAlignment="1"/>
    <xf numFmtId="0" fontId="39" fillId="0" borderId="2" xfId="0" applyNumberFormat="1" applyFont="1" applyFill="1" applyBorder="1" applyAlignment="1">
      <alignment horizontal="center" vertical="center"/>
    </xf>
    <xf numFmtId="178" fontId="39" fillId="0" borderId="2" xfId="0" applyNumberFormat="1" applyFont="1" applyFill="1" applyBorder="1" applyAlignment="1">
      <alignment horizontal="center" vertical="center"/>
    </xf>
    <xf numFmtId="0" fontId="25" fillId="0" borderId="12" xfId="0" applyNumberFormat="1" applyFont="1" applyFill="1" applyBorder="1" applyAlignment="1">
      <alignment horizontal="left"/>
    </xf>
    <xf numFmtId="0" fontId="25" fillId="0" borderId="13" xfId="0" applyNumberFormat="1" applyFont="1" applyFill="1" applyBorder="1" applyAlignment="1">
      <alignment horizontal="center"/>
    </xf>
    <xf numFmtId="0" fontId="26" fillId="0" borderId="13" xfId="0" applyNumberFormat="1" applyFont="1" applyFill="1" applyBorder="1" applyAlignment="1">
      <alignment horizontal="center" vertical="center"/>
    </xf>
    <xf numFmtId="0" fontId="38" fillId="0" borderId="63" xfId="7" applyFont="1" applyFill="1" applyBorder="1" applyAlignment="1">
      <alignment horizontal="center"/>
    </xf>
    <xf numFmtId="0" fontId="22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>
      <alignment horizontal="center"/>
    </xf>
    <xf numFmtId="0" fontId="22" fillId="0" borderId="17" xfId="0" applyNumberFormat="1" applyFont="1" applyFill="1" applyBorder="1" applyAlignment="1">
      <alignment horizontal="center"/>
    </xf>
    <xf numFmtId="0" fontId="25" fillId="0" borderId="64" xfId="0" applyNumberFormat="1" applyFont="1" applyFill="1" applyBorder="1" applyAlignment="1">
      <alignment horizontal="center"/>
    </xf>
    <xf numFmtId="0" fontId="20" fillId="0" borderId="0" xfId="5" applyFont="1" applyFill="1" applyAlignment="1">
      <alignment horizontal="center"/>
    </xf>
    <xf numFmtId="0" fontId="14" fillId="0" borderId="0" xfId="4" applyFont="1" applyBorder="1" applyAlignment="1">
      <alignment horizontal="left" vertical="center"/>
    </xf>
    <xf numFmtId="49" fontId="29" fillId="0" borderId="21" xfId="4" applyNumberFormat="1" applyFont="1" applyBorder="1" applyAlignment="1">
      <alignment vertical="center"/>
    </xf>
    <xf numFmtId="0" fontId="23" fillId="0" borderId="58" xfId="4" applyFont="1" applyBorder="1" applyAlignment="1">
      <alignment vertical="center"/>
    </xf>
    <xf numFmtId="0" fontId="14" fillId="0" borderId="19" xfId="4" applyFont="1" applyBorder="1" applyAlignment="1">
      <alignment horizontal="left" vertical="center"/>
    </xf>
    <xf numFmtId="0" fontId="29" fillId="0" borderId="19" xfId="4" applyFont="1" applyBorder="1" applyAlignment="1">
      <alignment horizontal="left" vertical="center"/>
    </xf>
    <xf numFmtId="0" fontId="14" fillId="0" borderId="19" xfId="4" applyFont="1" applyBorder="1" applyAlignment="1">
      <alignment vertical="center"/>
    </xf>
    <xf numFmtId="0" fontId="23" fillId="0" borderId="19" xfId="4" applyFont="1" applyBorder="1" applyAlignment="1">
      <alignment vertical="center"/>
    </xf>
    <xf numFmtId="0" fontId="23" fillId="0" borderId="58" xfId="4" applyFont="1" applyBorder="1" applyAlignment="1">
      <alignment horizontal="center" vertical="center"/>
    </xf>
    <xf numFmtId="0" fontId="29" fillId="0" borderId="19" xfId="4" applyFont="1" applyBorder="1" applyAlignment="1">
      <alignment horizontal="center" vertical="center"/>
    </xf>
    <xf numFmtId="0" fontId="23" fillId="0" borderId="19" xfId="4" applyFont="1" applyBorder="1" applyAlignment="1">
      <alignment horizontal="center" vertical="center"/>
    </xf>
    <xf numFmtId="0" fontId="14" fillId="0" borderId="19" xfId="4" applyFont="1" applyBorder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41" fillId="0" borderId="66" xfId="4" applyFont="1" applyBorder="1" applyAlignment="1">
      <alignment horizontal="left" vertical="center" wrapText="1"/>
    </xf>
    <xf numFmtId="0" fontId="42" fillId="5" borderId="2" xfId="0" applyFont="1" applyFill="1" applyBorder="1" applyAlignment="1" applyProtection="1">
      <alignment horizontal="center" vertical="center" wrapText="1"/>
      <protection locked="0"/>
    </xf>
    <xf numFmtId="9" fontId="29" fillId="0" borderId="21" xfId="4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32" fillId="0" borderId="53" xfId="4" applyFont="1" applyBorder="1" applyAlignment="1">
      <alignment vertical="center"/>
    </xf>
    <xf numFmtId="0" fontId="32" fillId="0" borderId="54" xfId="4" applyFont="1" applyBorder="1" applyAlignment="1">
      <alignment vertical="center"/>
    </xf>
    <xf numFmtId="0" fontId="29" fillId="0" borderId="70" xfId="4" applyFont="1" applyBorder="1" applyAlignment="1">
      <alignment vertical="center"/>
    </xf>
    <xf numFmtId="0" fontId="32" fillId="0" borderId="70" xfId="4" applyFont="1" applyBorder="1" applyAlignment="1">
      <alignment vertical="center"/>
    </xf>
    <xf numFmtId="58" fontId="14" fillId="0" borderId="54" xfId="4" applyNumberFormat="1" applyFont="1" applyBorder="1" applyAlignment="1">
      <alignment vertical="center"/>
    </xf>
    <xf numFmtId="0" fontId="29" fillId="0" borderId="62" xfId="4" applyFont="1" applyBorder="1" applyAlignment="1">
      <alignment horizontal="left" vertical="center"/>
    </xf>
    <xf numFmtId="0" fontId="23" fillId="0" borderId="0" xfId="4" applyFont="1" applyBorder="1" applyAlignment="1">
      <alignment vertical="center"/>
    </xf>
    <xf numFmtId="0" fontId="44" fillId="0" borderId="42" xfId="4" applyFont="1" applyBorder="1" applyAlignment="1">
      <alignment horizontal="left" vertical="center" wrapText="1"/>
    </xf>
    <xf numFmtId="0" fontId="44" fillId="0" borderId="42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46" fillId="0" borderId="75" xfId="0" applyFont="1" applyBorder="1"/>
    <xf numFmtId="0" fontId="46" fillId="0" borderId="2" xfId="0" applyFont="1" applyBorder="1"/>
    <xf numFmtId="0" fontId="46" fillId="6" borderId="2" xfId="0" applyFont="1" applyFill="1" applyBorder="1"/>
    <xf numFmtId="0" fontId="0" fillId="0" borderId="75" xfId="0" applyBorder="1"/>
    <xf numFmtId="0" fontId="0" fillId="6" borderId="2" xfId="0" applyFill="1" applyBorder="1"/>
    <xf numFmtId="0" fontId="0" fillId="0" borderId="76" xfId="0" applyBorder="1"/>
    <xf numFmtId="0" fontId="0" fillId="0" borderId="51" xfId="0" applyBorder="1"/>
    <xf numFmtId="0" fontId="0" fillId="6" borderId="51" xfId="0" applyFill="1" applyBorder="1"/>
    <xf numFmtId="0" fontId="0" fillId="7" borderId="0" xfId="0" applyFill="1"/>
    <xf numFmtId="0" fontId="4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6" fillId="8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  <xf numFmtId="0" fontId="45" fillId="0" borderId="74" xfId="0" applyFont="1" applyBorder="1" applyAlignment="1">
      <alignment horizontal="center" vertical="center" wrapText="1"/>
    </xf>
    <xf numFmtId="0" fontId="45" fillId="0" borderId="48" xfId="0" applyFont="1" applyBorder="1" applyAlignment="1">
      <alignment horizontal="center" vertical="center" wrapText="1"/>
    </xf>
    <xf numFmtId="0" fontId="45" fillId="0" borderId="77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46" fillId="6" borderId="7" xfId="0" applyFont="1" applyFill="1" applyBorder="1" applyAlignment="1">
      <alignment horizontal="center" vertical="center"/>
    </xf>
    <xf numFmtId="0" fontId="46" fillId="0" borderId="78" xfId="0" applyFont="1" applyBorder="1" applyAlignment="1">
      <alignment horizontal="center" vertical="center"/>
    </xf>
    <xf numFmtId="0" fontId="40" fillId="0" borderId="25" xfId="4" applyFont="1" applyBorder="1" applyAlignment="1">
      <alignment horizontal="center" vertical="top"/>
    </xf>
    <xf numFmtId="0" fontId="29" fillId="0" borderId="54" xfId="4" applyFont="1" applyBorder="1" applyAlignment="1">
      <alignment horizontal="center" vertical="center"/>
    </xf>
    <xf numFmtId="0" fontId="32" fillId="0" borderId="54" xfId="4" applyFont="1" applyBorder="1" applyAlignment="1">
      <alignment horizontal="center" vertical="center"/>
    </xf>
    <xf numFmtId="0" fontId="14" fillId="0" borderId="54" xfId="4" applyFont="1" applyBorder="1" applyAlignment="1">
      <alignment horizontal="center" vertical="center"/>
    </xf>
    <xf numFmtId="0" fontId="14" fillId="0" borderId="59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/>
    </xf>
    <xf numFmtId="0" fontId="23" fillId="0" borderId="41" xfId="4" applyFont="1" applyBorder="1" applyAlignment="1">
      <alignment horizontal="center" vertical="center"/>
    </xf>
    <xf numFmtId="0" fontId="32" fillId="0" borderId="26" xfId="4" applyFont="1" applyBorder="1" applyAlignment="1">
      <alignment horizontal="center" vertical="center"/>
    </xf>
    <xf numFmtId="0" fontId="32" fillId="0" borderId="27" xfId="4" applyFont="1" applyBorder="1" applyAlignment="1">
      <alignment horizontal="center" vertical="center"/>
    </xf>
    <xf numFmtId="0" fontId="32" fillId="0" borderId="41" xfId="4" applyFont="1" applyBorder="1" applyAlignment="1">
      <alignment horizontal="center" vertical="center"/>
    </xf>
    <xf numFmtId="0" fontId="29" fillId="0" borderId="21" xfId="4" applyFont="1" applyBorder="1" applyAlignment="1">
      <alignment horizontal="left" vertical="center"/>
    </xf>
    <xf numFmtId="0" fontId="29" fillId="0" borderId="42" xfId="4" applyFont="1" applyBorder="1" applyAlignment="1">
      <alignment horizontal="left" vertical="center"/>
    </xf>
    <xf numFmtId="0" fontId="23" fillId="0" borderId="28" xfId="4" applyFont="1" applyBorder="1" applyAlignment="1">
      <alignment horizontal="left" vertical="center"/>
    </xf>
    <xf numFmtId="0" fontId="23" fillId="0" borderId="21" xfId="4" applyFont="1" applyBorder="1" applyAlignment="1">
      <alignment horizontal="left" vertical="center"/>
    </xf>
    <xf numFmtId="14" fontId="29" fillId="0" borderId="21" xfId="4" applyNumberFormat="1" applyFont="1" applyBorder="1" applyAlignment="1">
      <alignment horizontal="center" vertical="center"/>
    </xf>
    <xf numFmtId="14" fontId="29" fillId="0" borderId="42" xfId="4" applyNumberFormat="1" applyFont="1" applyBorder="1" applyAlignment="1">
      <alignment horizontal="center" vertical="center"/>
    </xf>
    <xf numFmtId="0" fontId="29" fillId="0" borderId="33" xfId="4" applyFont="1" applyBorder="1" applyAlignment="1">
      <alignment horizontal="left" vertical="center"/>
    </xf>
    <xf numFmtId="0" fontId="29" fillId="0" borderId="45" xfId="4" applyFont="1" applyBorder="1" applyAlignment="1">
      <alignment horizontal="left" vertical="center"/>
    </xf>
    <xf numFmtId="0" fontId="29" fillId="0" borderId="30" xfId="4" applyFont="1" applyBorder="1" applyAlignment="1">
      <alignment horizontal="center" vertical="center"/>
    </xf>
    <xf numFmtId="0" fontId="29" fillId="0" borderId="43" xfId="4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14" fontId="29" fillId="0" borderId="30" xfId="4" applyNumberFormat="1" applyFont="1" applyBorder="1" applyAlignment="1">
      <alignment horizontal="center" vertical="center"/>
    </xf>
    <xf numFmtId="14" fontId="29" fillId="0" borderId="43" xfId="4" applyNumberFormat="1" applyFont="1" applyBorder="1" applyAlignment="1">
      <alignment horizontal="center" vertical="center"/>
    </xf>
    <xf numFmtId="0" fontId="23" fillId="0" borderId="65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3" fillId="0" borderId="71" xfId="4" applyFont="1" applyBorder="1" applyAlignment="1">
      <alignment horizontal="left" vertical="center"/>
    </xf>
    <xf numFmtId="0" fontId="32" fillId="0" borderId="57" xfId="4" applyFont="1" applyBorder="1" applyAlignment="1">
      <alignment horizontal="left" vertical="center"/>
    </xf>
    <xf numFmtId="0" fontId="32" fillId="0" borderId="56" xfId="4" applyFont="1" applyBorder="1" applyAlignment="1">
      <alignment horizontal="left" vertical="center"/>
    </xf>
    <xf numFmtId="0" fontId="32" fillId="0" borderId="61" xfId="4" applyFont="1" applyBorder="1" applyAlignment="1">
      <alignment horizontal="left" vertical="center"/>
    </xf>
    <xf numFmtId="0" fontId="23" fillId="0" borderId="43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 wrapText="1"/>
    </xf>
    <xf numFmtId="0" fontId="23" fillId="0" borderId="39" xfId="4" applyFont="1" applyBorder="1" applyAlignment="1">
      <alignment horizontal="left" vertical="center" wrapText="1"/>
    </xf>
    <xf numFmtId="0" fontId="23" fillId="0" borderId="46" xfId="4" applyFont="1" applyBorder="1" applyAlignment="1">
      <alignment horizontal="left" vertical="center" wrapText="1"/>
    </xf>
    <xf numFmtId="0" fontId="23" fillId="0" borderId="58" xfId="4" applyFont="1" applyBorder="1" applyAlignment="1">
      <alignment horizontal="left" vertical="center"/>
    </xf>
    <xf numFmtId="0" fontId="23" fillId="0" borderId="19" xfId="4" applyFont="1" applyBorder="1" applyAlignment="1">
      <alignment horizontal="left" vertical="center"/>
    </xf>
    <xf numFmtId="0" fontId="23" fillId="0" borderId="62" xfId="4" applyFont="1" applyBorder="1" applyAlignment="1">
      <alignment horizontal="left" vertical="center"/>
    </xf>
    <xf numFmtId="0" fontId="32" fillId="0" borderId="57" xfId="0" applyFont="1" applyBorder="1" applyAlignment="1">
      <alignment horizontal="left" vertical="center"/>
    </xf>
    <xf numFmtId="0" fontId="32" fillId="0" borderId="56" xfId="0" applyFont="1" applyBorder="1" applyAlignment="1">
      <alignment horizontal="left" vertical="center"/>
    </xf>
    <xf numFmtId="0" fontId="32" fillId="0" borderId="61" xfId="0" applyFont="1" applyBorder="1" applyAlignment="1">
      <alignment horizontal="left" vertical="center"/>
    </xf>
    <xf numFmtId="9" fontId="29" fillId="0" borderId="37" xfId="4" applyNumberFormat="1" applyFont="1" applyBorder="1" applyAlignment="1">
      <alignment horizontal="left" vertical="center"/>
    </xf>
    <xf numFmtId="9" fontId="29" fillId="0" borderId="32" xfId="4" applyNumberFormat="1" applyFont="1" applyBorder="1" applyAlignment="1">
      <alignment horizontal="left" vertical="center"/>
    </xf>
    <xf numFmtId="9" fontId="29" fillId="0" borderId="44" xfId="4" applyNumberFormat="1" applyFont="1" applyBorder="1" applyAlignment="1">
      <alignment horizontal="left" vertical="center"/>
    </xf>
    <xf numFmtId="9" fontId="29" fillId="0" borderId="38" xfId="4" applyNumberFormat="1" applyFont="1" applyBorder="1" applyAlignment="1">
      <alignment horizontal="left" vertical="center"/>
    </xf>
    <xf numFmtId="9" fontId="29" fillId="0" borderId="39" xfId="4" applyNumberFormat="1" applyFont="1" applyBorder="1" applyAlignment="1">
      <alignment horizontal="left" vertical="center"/>
    </xf>
    <xf numFmtId="9" fontId="29" fillId="0" borderId="46" xfId="4" applyNumberFormat="1" applyFont="1" applyBorder="1" applyAlignment="1">
      <alignment horizontal="left" vertical="center"/>
    </xf>
    <xf numFmtId="0" fontId="35" fillId="0" borderId="58" xfId="4" applyFont="1" applyFill="1" applyBorder="1" applyAlignment="1">
      <alignment horizontal="left" vertical="center"/>
    </xf>
    <xf numFmtId="0" fontId="35" fillId="0" borderId="19" xfId="4" applyFont="1" applyFill="1" applyBorder="1" applyAlignment="1">
      <alignment horizontal="left" vertical="center"/>
    </xf>
    <xf numFmtId="0" fontId="35" fillId="0" borderId="62" xfId="4" applyFont="1" applyFill="1" applyBorder="1" applyAlignment="1">
      <alignment horizontal="left" vertical="center"/>
    </xf>
    <xf numFmtId="0" fontId="35" fillId="0" borderId="28" xfId="4" applyFont="1" applyFill="1" applyBorder="1" applyAlignment="1">
      <alignment horizontal="left" vertical="center"/>
    </xf>
    <xf numFmtId="0" fontId="35" fillId="0" borderId="21" xfId="4" applyFont="1" applyFill="1" applyBorder="1" applyAlignment="1">
      <alignment horizontal="left" vertical="center"/>
    </xf>
    <xf numFmtId="0" fontId="35" fillId="0" borderId="67" xfId="4" applyFont="1" applyFill="1" applyBorder="1" applyAlignment="1">
      <alignment horizontal="left" vertical="center"/>
    </xf>
    <xf numFmtId="0" fontId="35" fillId="0" borderId="39" xfId="4" applyFont="1" applyFill="1" applyBorder="1" applyAlignment="1">
      <alignment horizontal="left" vertical="center"/>
    </xf>
    <xf numFmtId="0" fontId="35" fillId="0" borderId="46" xfId="4" applyFont="1" applyFill="1" applyBorder="1" applyAlignment="1">
      <alignment horizontal="left" vertical="center"/>
    </xf>
    <xf numFmtId="0" fontId="32" fillId="0" borderId="36" xfId="4" applyFont="1" applyFill="1" applyBorder="1" applyAlignment="1">
      <alignment horizontal="left" vertical="center"/>
    </xf>
    <xf numFmtId="0" fontId="29" fillId="0" borderId="68" xfId="4" applyFont="1" applyFill="1" applyBorder="1" applyAlignment="1">
      <alignment horizontal="left" vertical="center"/>
    </xf>
    <xf numFmtId="0" fontId="29" fillId="0" borderId="69" xfId="4" applyFont="1" applyFill="1" applyBorder="1" applyAlignment="1">
      <alignment horizontal="left" vertical="center"/>
    </xf>
    <xf numFmtId="0" fontId="29" fillId="0" borderId="72" xfId="4" applyFont="1" applyFill="1" applyBorder="1" applyAlignment="1">
      <alignment horizontal="left" vertical="center"/>
    </xf>
    <xf numFmtId="0" fontId="29" fillId="0" borderId="35" xfId="4" applyFont="1" applyFill="1" applyBorder="1" applyAlignment="1">
      <alignment horizontal="left" vertical="center"/>
    </xf>
    <xf numFmtId="0" fontId="29" fillId="0" borderId="34" xfId="4" applyFont="1" applyFill="1" applyBorder="1" applyAlignment="1">
      <alignment horizontal="left" vertical="center"/>
    </xf>
    <xf numFmtId="0" fontId="29" fillId="0" borderId="45" xfId="4" applyFont="1" applyFill="1" applyBorder="1" applyAlignment="1">
      <alignment horizontal="left" vertical="center"/>
    </xf>
    <xf numFmtId="0" fontId="23" fillId="0" borderId="38" xfId="4" applyFont="1" applyFill="1" applyBorder="1" applyAlignment="1">
      <alignment horizontal="left" vertical="center"/>
    </xf>
    <xf numFmtId="0" fontId="23" fillId="0" borderId="39" xfId="4" applyFont="1" applyFill="1" applyBorder="1" applyAlignment="1">
      <alignment horizontal="left" vertical="center"/>
    </xf>
    <xf numFmtId="0" fontId="23" fillId="0" borderId="46" xfId="4" applyFont="1" applyFill="1" applyBorder="1" applyAlignment="1">
      <alignment horizontal="left" vertical="center"/>
    </xf>
    <xf numFmtId="0" fontId="43" fillId="0" borderId="56" xfId="4" applyFont="1" applyBorder="1" applyAlignment="1">
      <alignment horizontal="center" vertical="center"/>
    </xf>
    <xf numFmtId="0" fontId="32" fillId="0" borderId="36" xfId="4" applyFont="1" applyBorder="1" applyAlignment="1">
      <alignment horizontal="center" vertical="center"/>
    </xf>
    <xf numFmtId="0" fontId="32" fillId="0" borderId="73" xfId="4" applyFont="1" applyBorder="1" applyAlignment="1">
      <alignment horizontal="center" vertical="center"/>
    </xf>
    <xf numFmtId="0" fontId="29" fillId="0" borderId="70" xfId="4" applyFont="1" applyBorder="1" applyAlignment="1">
      <alignment horizontal="center" vertical="center"/>
    </xf>
    <xf numFmtId="0" fontId="29" fillId="0" borderId="71" xfId="4" applyFont="1" applyBorder="1" applyAlignment="1">
      <alignment horizontal="center" vertical="center"/>
    </xf>
    <xf numFmtId="0" fontId="29" fillId="0" borderId="65" xfId="4" applyFont="1" applyFill="1" applyBorder="1" applyAlignment="1">
      <alignment horizontal="left" vertical="center"/>
    </xf>
    <xf numFmtId="0" fontId="29" fillId="0" borderId="36" xfId="4" applyFont="1" applyFill="1" applyBorder="1" applyAlignment="1">
      <alignment horizontal="left" vertical="center"/>
    </xf>
    <xf numFmtId="0" fontId="29" fillId="0" borderId="71" xfId="4" applyFont="1" applyFill="1" applyBorder="1" applyAlignment="1">
      <alignment horizontal="left" vertical="center"/>
    </xf>
    <xf numFmtId="0" fontId="15" fillId="0" borderId="0" xfId="5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horizontal="center" vertical="center"/>
    </xf>
    <xf numFmtId="0" fontId="0" fillId="0" borderId="10" xfId="4" applyFont="1" applyFill="1" applyBorder="1" applyAlignment="1">
      <alignment horizontal="center" vertical="center"/>
    </xf>
    <xf numFmtId="0" fontId="17" fillId="0" borderId="10" xfId="4" applyFont="1" applyFill="1" applyBorder="1" applyAlignment="1">
      <alignment horizontal="center" vertical="center"/>
    </xf>
    <xf numFmtId="0" fontId="18" fillId="0" borderId="10" xfId="4" applyFont="1" applyFill="1" applyBorder="1" applyAlignment="1">
      <alignment horizontal="center" vertical="center"/>
    </xf>
    <xf numFmtId="0" fontId="13" fillId="0" borderId="10" xfId="4" applyFont="1" applyFill="1" applyBorder="1" applyAlignment="1">
      <alignment horizontal="center" vertical="center"/>
    </xf>
    <xf numFmtId="0" fontId="13" fillId="0" borderId="15" xfId="4" applyFont="1" applyFill="1" applyBorder="1" applyAlignment="1">
      <alignment horizontal="center" vertical="center"/>
    </xf>
    <xf numFmtId="0" fontId="20" fillId="0" borderId="2" xfId="5" applyFont="1" applyFill="1" applyBorder="1" applyAlignment="1">
      <alignment horizontal="center" vertical="center"/>
    </xf>
    <xf numFmtId="0" fontId="21" fillId="0" borderId="2" xfId="5" applyFont="1" applyFill="1" applyBorder="1" applyAlignment="1">
      <alignment horizontal="center" vertical="center"/>
    </xf>
    <xf numFmtId="0" fontId="20" fillId="0" borderId="2" xfId="5" applyFont="1" applyFill="1" applyBorder="1" applyAlignment="1" applyProtection="1">
      <alignment horizontal="center" vertical="center"/>
    </xf>
    <xf numFmtId="0" fontId="20" fillId="0" borderId="17" xfId="5" applyFont="1" applyFill="1" applyBorder="1" applyAlignment="1" applyProtection="1">
      <alignment horizontal="center" vertical="center"/>
    </xf>
    <xf numFmtId="0" fontId="19" fillId="0" borderId="11" xfId="5" applyFont="1" applyFill="1" applyBorder="1" applyAlignment="1" applyProtection="1">
      <alignment horizontal="center" vertical="center"/>
    </xf>
    <xf numFmtId="0" fontId="34" fillId="0" borderId="25" xfId="4" applyFont="1" applyBorder="1" applyAlignment="1">
      <alignment horizontal="center" vertical="top"/>
    </xf>
    <xf numFmtId="0" fontId="29" fillId="0" borderId="21" xfId="4" applyFont="1" applyBorder="1" applyAlignment="1">
      <alignment horizontal="center" vertical="center"/>
    </xf>
    <xf numFmtId="0" fontId="29" fillId="0" borderId="42" xfId="4" applyFont="1" applyBorder="1" applyAlignment="1">
      <alignment horizontal="center" vertical="center"/>
    </xf>
    <xf numFmtId="0" fontId="21" fillId="0" borderId="21" xfId="4" applyFont="1" applyBorder="1" applyAlignment="1">
      <alignment horizontal="center" vertical="center"/>
    </xf>
    <xf numFmtId="0" fontId="21" fillId="0" borderId="42" xfId="4" applyFont="1" applyBorder="1" applyAlignment="1">
      <alignment horizontal="center" vertical="center"/>
    </xf>
    <xf numFmtId="0" fontId="23" fillId="0" borderId="42" xfId="4" applyFont="1" applyBorder="1" applyAlignment="1">
      <alignment horizontal="left" vertical="center"/>
    </xf>
    <xf numFmtId="0" fontId="29" fillId="0" borderId="28" xfId="4" applyFont="1" applyBorder="1" applyAlignment="1">
      <alignment horizontal="left" vertical="center"/>
    </xf>
    <xf numFmtId="0" fontId="32" fillId="0" borderId="0" xfId="4" applyFont="1" applyBorder="1" applyAlignment="1">
      <alignment horizontal="left" vertical="center"/>
    </xf>
    <xf numFmtId="0" fontId="23" fillId="0" borderId="0" xfId="4" applyFont="1" applyBorder="1" applyAlignment="1">
      <alignment horizontal="left" vertical="center"/>
    </xf>
    <xf numFmtId="0" fontId="21" fillId="0" borderId="26" xfId="4" applyFont="1" applyBorder="1" applyAlignment="1">
      <alignment horizontal="left" vertical="center"/>
    </xf>
    <xf numFmtId="0" fontId="21" fillId="0" borderId="27" xfId="4" applyFont="1" applyBorder="1" applyAlignment="1">
      <alignment horizontal="left" vertical="center"/>
    </xf>
    <xf numFmtId="0" fontId="35" fillId="0" borderId="27" xfId="4" applyFont="1" applyBorder="1" applyAlignment="1">
      <alignment horizontal="left" vertical="center"/>
    </xf>
    <xf numFmtId="0" fontId="35" fillId="0" borderId="41" xfId="4" applyFont="1" applyBorder="1" applyAlignment="1">
      <alignment horizontal="left" vertical="center"/>
    </xf>
    <xf numFmtId="0" fontId="21" fillId="0" borderId="35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35" fillId="0" borderId="33" xfId="4" applyFont="1" applyBorder="1" applyAlignment="1">
      <alignment horizontal="left" vertical="center"/>
    </xf>
    <xf numFmtId="0" fontId="35" fillId="0" borderId="34" xfId="4" applyFont="1" applyBorder="1" applyAlignment="1">
      <alignment horizontal="left" vertical="center"/>
    </xf>
    <xf numFmtId="0" fontId="35" fillId="0" borderId="45" xfId="4" applyFont="1" applyBorder="1" applyAlignment="1">
      <alignment horizontal="left" vertical="center"/>
    </xf>
    <xf numFmtId="0" fontId="29" fillId="0" borderId="29" xfId="4" applyFont="1" applyBorder="1" applyAlignment="1">
      <alignment horizontal="left" vertical="center"/>
    </xf>
    <xf numFmtId="0" fontId="29" fillId="0" borderId="30" xfId="4" applyFont="1" applyBorder="1" applyAlignment="1">
      <alignment horizontal="left" vertical="center"/>
    </xf>
    <xf numFmtId="0" fontId="29" fillId="0" borderId="43" xfId="4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35" fillId="0" borderId="26" xfId="4" applyFont="1" applyFill="1" applyBorder="1" applyAlignment="1">
      <alignment horizontal="left" vertical="center"/>
    </xf>
    <xf numFmtId="0" fontId="35" fillId="0" borderId="27" xfId="4" applyFont="1" applyFill="1" applyBorder="1" applyAlignment="1">
      <alignment horizontal="left" vertical="center"/>
    </xf>
    <xf numFmtId="0" fontId="35" fillId="0" borderId="41" xfId="4" applyFont="1" applyFill="1" applyBorder="1" applyAlignment="1">
      <alignment horizontal="left" vertical="center"/>
    </xf>
    <xf numFmtId="0" fontId="35" fillId="0" borderId="21" xfId="4" applyFont="1" applyFill="1" applyBorder="1" applyAlignment="1">
      <alignment horizontal="center" vertical="center"/>
    </xf>
    <xf numFmtId="0" fontId="35" fillId="0" borderId="42" xfId="4" applyFont="1" applyFill="1" applyBorder="1" applyAlignment="1">
      <alignment horizontal="center" vertical="center"/>
    </xf>
    <xf numFmtId="0" fontId="23" fillId="0" borderId="28" xfId="4" applyFont="1" applyFill="1" applyBorder="1" applyAlignment="1">
      <alignment horizontal="left" vertical="center"/>
    </xf>
    <xf numFmtId="0" fontId="29" fillId="0" borderId="21" xfId="4" applyFont="1" applyFill="1" applyBorder="1" applyAlignment="1">
      <alignment horizontal="left" vertical="center"/>
    </xf>
    <xf numFmtId="0" fontId="29" fillId="0" borderId="42" xfId="4" applyFont="1" applyFill="1" applyBorder="1" applyAlignment="1">
      <alignment horizontal="left" vertical="center"/>
    </xf>
    <xf numFmtId="0" fontId="23" fillId="0" borderId="29" xfId="4" applyFont="1" applyBorder="1" applyAlignment="1">
      <alignment horizontal="center" vertical="center"/>
    </xf>
    <xf numFmtId="0" fontId="23" fillId="0" borderId="30" xfId="4" applyFont="1" applyBorder="1" applyAlignment="1">
      <alignment horizontal="center" vertical="center"/>
    </xf>
    <xf numFmtId="0" fontId="23" fillId="0" borderId="43" xfId="4" applyFont="1" applyBorder="1" applyAlignment="1">
      <alignment horizontal="center" vertical="center"/>
    </xf>
    <xf numFmtId="0" fontId="35" fillId="0" borderId="21" xfId="4" applyFont="1" applyBorder="1" applyAlignment="1">
      <alignment horizontal="left" vertical="center"/>
    </xf>
    <xf numFmtId="0" fontId="35" fillId="0" borderId="42" xfId="4" applyFont="1" applyBorder="1" applyAlignment="1">
      <alignment horizontal="left" vertical="center"/>
    </xf>
    <xf numFmtId="0" fontId="32" fillId="0" borderId="0" xfId="4" applyFont="1" applyFill="1" applyBorder="1" applyAlignment="1">
      <alignment horizontal="left" vertical="center"/>
    </xf>
    <xf numFmtId="0" fontId="29" fillId="0" borderId="37" xfId="4" applyFont="1" applyFill="1" applyBorder="1" applyAlignment="1">
      <alignment horizontal="left" vertical="center"/>
    </xf>
    <xf numFmtId="0" fontId="29" fillId="0" borderId="32" xfId="4" applyFont="1" applyFill="1" applyBorder="1" applyAlignment="1">
      <alignment horizontal="left" vertical="center"/>
    </xf>
    <xf numFmtId="0" fontId="29" fillId="0" borderId="44" xfId="4" applyFont="1" applyFill="1" applyBorder="1" applyAlignment="1">
      <alignment horizontal="left" vertical="center"/>
    </xf>
    <xf numFmtId="0" fontId="23" fillId="0" borderId="35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29" fillId="0" borderId="56" xfId="4" applyFont="1" applyBorder="1" applyAlignment="1">
      <alignment horizontal="center" vertical="center"/>
    </xf>
    <xf numFmtId="0" fontId="32" fillId="0" borderId="56" xfId="4" applyFont="1" applyBorder="1" applyAlignment="1">
      <alignment horizontal="center" vertical="center"/>
    </xf>
    <xf numFmtId="0" fontId="29" fillId="0" borderId="60" xfId="4" applyFont="1" applyBorder="1" applyAlignment="1">
      <alignment horizontal="center" vertical="center"/>
    </xf>
    <xf numFmtId="0" fontId="32" fillId="0" borderId="57" xfId="4" applyFont="1" applyFill="1" applyBorder="1" applyAlignment="1">
      <alignment horizontal="left" vertical="center"/>
    </xf>
    <xf numFmtId="0" fontId="32" fillId="0" borderId="56" xfId="4" applyFont="1" applyFill="1" applyBorder="1" applyAlignment="1">
      <alignment horizontal="left" vertical="center"/>
    </xf>
    <xf numFmtId="0" fontId="32" fillId="0" borderId="61" xfId="4" applyFont="1" applyFill="1" applyBorder="1" applyAlignment="1">
      <alignment horizontal="left" vertical="center"/>
    </xf>
    <xf numFmtId="0" fontId="32" fillId="0" borderId="58" xfId="4" applyFont="1" applyFill="1" applyBorder="1" applyAlignment="1">
      <alignment horizontal="center" vertical="center"/>
    </xf>
    <xf numFmtId="0" fontId="32" fillId="0" borderId="19" xfId="4" applyFont="1" applyFill="1" applyBorder="1" applyAlignment="1">
      <alignment horizontal="center" vertical="center"/>
    </xf>
    <xf numFmtId="0" fontId="32" fillId="0" borderId="62" xfId="4" applyFont="1" applyFill="1" applyBorder="1" applyAlignment="1">
      <alignment horizontal="center" vertical="center"/>
    </xf>
    <xf numFmtId="0" fontId="32" fillId="0" borderId="29" xfId="4" applyFont="1" applyFill="1" applyBorder="1" applyAlignment="1">
      <alignment horizontal="center" vertical="center"/>
    </xf>
    <xf numFmtId="0" fontId="32" fillId="0" borderId="30" xfId="4" applyFont="1" applyFill="1" applyBorder="1" applyAlignment="1">
      <alignment horizontal="center" vertical="center"/>
    </xf>
    <xf numFmtId="0" fontId="32" fillId="0" borderId="43" xfId="4" applyFont="1" applyFill="1" applyBorder="1" applyAlignment="1">
      <alignment horizontal="center" vertical="center"/>
    </xf>
    <xf numFmtId="0" fontId="14" fillId="0" borderId="56" xfId="4" applyFont="1" applyBorder="1" applyAlignment="1">
      <alignment horizontal="center" vertical="center"/>
    </xf>
    <xf numFmtId="0" fontId="14" fillId="0" borderId="60" xfId="4" applyFont="1" applyBorder="1" applyAlignment="1">
      <alignment horizontal="center" vertical="center"/>
    </xf>
    <xf numFmtId="0" fontId="13" fillId="0" borderId="10" xfId="5" applyFont="1" applyFill="1" applyBorder="1" applyAlignment="1">
      <alignment horizontal="center"/>
    </xf>
    <xf numFmtId="0" fontId="13" fillId="0" borderId="2" xfId="5" applyFont="1" applyFill="1" applyBorder="1" applyAlignment="1">
      <alignment horizontal="center"/>
    </xf>
    <xf numFmtId="0" fontId="13" fillId="0" borderId="5" xfId="5" applyFont="1" applyFill="1" applyBorder="1" applyAlignment="1">
      <alignment horizontal="center"/>
    </xf>
    <xf numFmtId="0" fontId="13" fillId="0" borderId="14" xfId="5" applyFont="1" applyFill="1" applyBorder="1" applyAlignment="1">
      <alignment horizontal="center"/>
    </xf>
    <xf numFmtId="0" fontId="29" fillId="0" borderId="27" xfId="4" applyFont="1" applyFill="1" applyBorder="1" applyAlignment="1">
      <alignment horizontal="center" vertical="center"/>
    </xf>
    <xf numFmtId="0" fontId="21" fillId="0" borderId="27" xfId="4" applyFont="1" applyFill="1" applyBorder="1" applyAlignment="1">
      <alignment horizontal="center" vertical="center"/>
    </xf>
    <xf numFmtId="0" fontId="21" fillId="0" borderId="41" xfId="4" applyFont="1" applyFill="1" applyBorder="1" applyAlignment="1">
      <alignment horizontal="center" vertical="center"/>
    </xf>
    <xf numFmtId="58" fontId="21" fillId="0" borderId="21" xfId="4" applyNumberFormat="1" applyFont="1" applyFill="1" applyBorder="1" applyAlignment="1">
      <alignment horizontal="center" vertical="center"/>
    </xf>
    <xf numFmtId="0" fontId="21" fillId="0" borderId="21" xfId="4" applyFont="1" applyFill="1" applyBorder="1" applyAlignment="1">
      <alignment horizontal="center" vertical="center"/>
    </xf>
    <xf numFmtId="0" fontId="29" fillId="0" borderId="30" xfId="4" applyFont="1" applyFill="1" applyBorder="1" applyAlignment="1">
      <alignment horizontal="left" vertical="center"/>
    </xf>
    <xf numFmtId="0" fontId="35" fillId="0" borderId="30" xfId="4" applyFont="1" applyFill="1" applyBorder="1" applyAlignment="1">
      <alignment horizontal="left" vertical="center"/>
    </xf>
    <xf numFmtId="0" fontId="35" fillId="0" borderId="31" xfId="4" applyFont="1" applyFill="1" applyBorder="1" applyAlignment="1">
      <alignment horizontal="left" vertical="center"/>
    </xf>
    <xf numFmtId="0" fontId="35" fillId="0" borderId="32" xfId="4" applyFont="1" applyFill="1" applyBorder="1" applyAlignment="1">
      <alignment horizontal="left" vertical="center"/>
    </xf>
    <xf numFmtId="0" fontId="35" fillId="0" borderId="44" xfId="4" applyFont="1" applyFill="1" applyBorder="1" applyAlignment="1">
      <alignment horizontal="left" vertical="center"/>
    </xf>
    <xf numFmtId="0" fontId="21" fillId="0" borderId="33" xfId="4" applyFont="1" applyFill="1" applyBorder="1" applyAlignment="1">
      <alignment horizontal="center" vertical="center"/>
    </xf>
    <xf numFmtId="0" fontId="21" fillId="0" borderId="34" xfId="4" applyFont="1" applyFill="1" applyBorder="1" applyAlignment="1">
      <alignment horizontal="center" vertical="center"/>
    </xf>
    <xf numFmtId="0" fontId="21" fillId="0" borderId="45" xfId="4" applyFont="1" applyFill="1" applyBorder="1" applyAlignment="1">
      <alignment horizontal="center" vertical="center"/>
    </xf>
    <xf numFmtId="0" fontId="23" fillId="0" borderId="35" xfId="4" applyFont="1" applyFill="1" applyBorder="1" applyAlignment="1">
      <alignment horizontal="left" vertical="center"/>
    </xf>
    <xf numFmtId="0" fontId="23" fillId="0" borderId="34" xfId="4" applyFont="1" applyFill="1" applyBorder="1" applyAlignment="1">
      <alignment horizontal="left" vertical="center"/>
    </xf>
    <xf numFmtId="0" fontId="23" fillId="0" borderId="45" xfId="4" applyFont="1" applyFill="1" applyBorder="1" applyAlignment="1">
      <alignment horizontal="left" vertical="center"/>
    </xf>
    <xf numFmtId="0" fontId="35" fillId="0" borderId="42" xfId="4" applyFont="1" applyFill="1" applyBorder="1" applyAlignment="1">
      <alignment horizontal="left" vertical="center"/>
    </xf>
    <xf numFmtId="0" fontId="21" fillId="0" borderId="28" xfId="4" applyFont="1" applyFill="1" applyBorder="1" applyAlignment="1">
      <alignment horizontal="left" vertical="center"/>
    </xf>
    <xf numFmtId="0" fontId="21" fillId="0" borderId="21" xfId="4" applyFont="1" applyFill="1" applyBorder="1" applyAlignment="1">
      <alignment horizontal="left" vertical="center"/>
    </xf>
    <xf numFmtId="0" fontId="21" fillId="0" borderId="42" xfId="4" applyFont="1" applyFill="1" applyBorder="1" applyAlignment="1">
      <alignment horizontal="left" vertical="center"/>
    </xf>
    <xf numFmtId="0" fontId="21" fillId="0" borderId="35" xfId="4" applyFont="1" applyFill="1" applyBorder="1" applyAlignment="1">
      <alignment horizontal="left" vertical="center"/>
    </xf>
    <xf numFmtId="0" fontId="21" fillId="0" borderId="34" xfId="4" applyFont="1" applyFill="1" applyBorder="1" applyAlignment="1">
      <alignment horizontal="left" vertical="center"/>
    </xf>
    <xf numFmtId="0" fontId="21" fillId="0" borderId="45" xfId="4" applyFont="1" applyFill="1" applyBorder="1" applyAlignment="1">
      <alignment horizontal="left" vertical="center"/>
    </xf>
    <xf numFmtId="0" fontId="21" fillId="0" borderId="28" xfId="4" applyFont="1" applyFill="1" applyBorder="1" applyAlignment="1">
      <alignment horizontal="left" vertical="center" wrapText="1"/>
    </xf>
    <xf numFmtId="0" fontId="21" fillId="0" borderId="21" xfId="4" applyFont="1" applyFill="1" applyBorder="1" applyAlignment="1">
      <alignment horizontal="left" vertical="center" wrapText="1"/>
    </xf>
    <xf numFmtId="0" fontId="21" fillId="0" borderId="42" xfId="4" applyFont="1" applyFill="1" applyBorder="1" applyAlignment="1">
      <alignment horizontal="left" vertical="center" wrapText="1"/>
    </xf>
    <xf numFmtId="0" fontId="14" fillId="0" borderId="30" xfId="4" applyFill="1" applyBorder="1" applyAlignment="1">
      <alignment horizontal="center" vertical="center"/>
    </xf>
    <xf numFmtId="0" fontId="14" fillId="0" borderId="43" xfId="4" applyFill="1" applyBorder="1" applyAlignment="1">
      <alignment horizontal="center" vertical="center"/>
    </xf>
    <xf numFmtId="0" fontId="35" fillId="0" borderId="36" xfId="4" applyFont="1" applyFill="1" applyBorder="1" applyAlignment="1">
      <alignment horizontal="center" vertical="center"/>
    </xf>
    <xf numFmtId="0" fontId="35" fillId="0" borderId="37" xfId="4" applyFont="1" applyFill="1" applyBorder="1" applyAlignment="1">
      <alignment horizontal="left" vertical="center"/>
    </xf>
    <xf numFmtId="0" fontId="14" fillId="0" borderId="35" xfId="4" applyFont="1" applyFill="1" applyBorder="1" applyAlignment="1">
      <alignment horizontal="left" vertical="center"/>
    </xf>
    <xf numFmtId="0" fontId="14" fillId="0" borderId="34" xfId="4" applyFont="1" applyFill="1" applyBorder="1" applyAlignment="1">
      <alignment horizontal="left" vertical="center"/>
    </xf>
    <xf numFmtId="0" fontId="14" fillId="0" borderId="45" xfId="4" applyFont="1" applyFill="1" applyBorder="1" applyAlignment="1">
      <alignment horizontal="left" vertical="center"/>
    </xf>
    <xf numFmtId="0" fontId="32" fillId="0" borderId="35" xfId="4" applyFont="1" applyFill="1" applyBorder="1" applyAlignment="1">
      <alignment horizontal="left" vertical="center"/>
    </xf>
    <xf numFmtId="0" fontId="21" fillId="0" borderId="38" xfId="4" applyFont="1" applyFill="1" applyBorder="1" applyAlignment="1">
      <alignment horizontal="left" vertical="center"/>
    </xf>
    <xf numFmtId="0" fontId="21" fillId="0" borderId="39" xfId="4" applyFont="1" applyFill="1" applyBorder="1" applyAlignment="1">
      <alignment horizontal="left" vertical="center"/>
    </xf>
    <xf numFmtId="0" fontId="21" fillId="0" borderId="46" xfId="4" applyFont="1" applyFill="1" applyBorder="1" applyAlignment="1">
      <alignment horizontal="left" vertical="center"/>
    </xf>
    <xf numFmtId="0" fontId="23" fillId="0" borderId="26" xfId="4" applyFont="1" applyFill="1" applyBorder="1" applyAlignment="1">
      <alignment horizontal="left" vertical="center"/>
    </xf>
    <xf numFmtId="0" fontId="23" fillId="0" borderId="27" xfId="4" applyFont="1" applyFill="1" applyBorder="1" applyAlignment="1">
      <alignment horizontal="left" vertical="center"/>
    </xf>
    <xf numFmtId="0" fontId="23" fillId="0" borderId="41" xfId="4" applyFont="1" applyFill="1" applyBorder="1" applyAlignment="1">
      <alignment horizontal="left" vertical="center"/>
    </xf>
    <xf numFmtId="0" fontId="35" fillId="0" borderId="33" xfId="4" applyFont="1" applyFill="1" applyBorder="1" applyAlignment="1">
      <alignment horizontal="left" vertical="center"/>
    </xf>
    <xf numFmtId="0" fontId="35" fillId="0" borderId="40" xfId="4" applyFont="1" applyFill="1" applyBorder="1" applyAlignment="1">
      <alignment horizontal="left" vertical="center"/>
    </xf>
    <xf numFmtId="0" fontId="21" fillId="0" borderId="30" xfId="4" applyFont="1" applyFill="1" applyBorder="1" applyAlignment="1">
      <alignment horizontal="center" vertical="center"/>
    </xf>
    <xf numFmtId="0" fontId="35" fillId="0" borderId="30" xfId="4" applyFont="1" applyFill="1" applyBorder="1" applyAlignment="1">
      <alignment horizontal="center" vertical="center"/>
    </xf>
    <xf numFmtId="0" fontId="21" fillId="0" borderId="43" xfId="4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8">
    <cellStyle name="S16" xfId="1" xr:uid="{00000000-0005-0000-0000-000005000000}"/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03822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03822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03822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57150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01" customWidth="1"/>
    <col min="3" max="3" width="10.125" customWidth="1"/>
  </cols>
  <sheetData>
    <row r="1" spans="1:2" ht="21" customHeight="1">
      <c r="A1" s="202"/>
      <c r="B1" s="203" t="s">
        <v>0</v>
      </c>
    </row>
    <row r="2" spans="1:2">
      <c r="A2" s="6">
        <v>1</v>
      </c>
      <c r="B2" s="204" t="s">
        <v>1</v>
      </c>
    </row>
    <row r="3" spans="1:2">
      <c r="A3" s="6">
        <v>2</v>
      </c>
      <c r="B3" s="204" t="s">
        <v>2</v>
      </c>
    </row>
    <row r="4" spans="1:2">
      <c r="A4" s="6">
        <v>3</v>
      </c>
      <c r="B4" s="204" t="s">
        <v>3</v>
      </c>
    </row>
    <row r="5" spans="1:2">
      <c r="A5" s="6">
        <v>4</v>
      </c>
      <c r="B5" s="204" t="s">
        <v>4</v>
      </c>
    </row>
    <row r="6" spans="1:2">
      <c r="A6" s="6">
        <v>5</v>
      </c>
      <c r="B6" s="204" t="s">
        <v>5</v>
      </c>
    </row>
    <row r="7" spans="1:2">
      <c r="A7" s="6">
        <v>6</v>
      </c>
      <c r="B7" s="204" t="s">
        <v>6</v>
      </c>
    </row>
    <row r="8" spans="1:2" s="200" customFormat="1" ht="15" customHeight="1">
      <c r="A8" s="205">
        <v>7</v>
      </c>
      <c r="B8" s="206" t="s">
        <v>7</v>
      </c>
    </row>
    <row r="9" spans="1:2" ht="18.95" customHeight="1">
      <c r="A9" s="202"/>
      <c r="B9" s="207" t="s">
        <v>8</v>
      </c>
    </row>
    <row r="10" spans="1:2" ht="15.95" customHeight="1">
      <c r="A10" s="6">
        <v>1</v>
      </c>
      <c r="B10" s="208" t="s">
        <v>9</v>
      </c>
    </row>
    <row r="11" spans="1:2">
      <c r="A11" s="6">
        <v>2</v>
      </c>
      <c r="B11" s="204" t="s">
        <v>10</v>
      </c>
    </row>
    <row r="12" spans="1:2">
      <c r="A12" s="6">
        <v>3</v>
      </c>
      <c r="B12" s="206" t="s">
        <v>11</v>
      </c>
    </row>
    <row r="13" spans="1:2">
      <c r="A13" s="6">
        <v>4</v>
      </c>
      <c r="B13" s="204" t="s">
        <v>12</v>
      </c>
    </row>
    <row r="14" spans="1:2">
      <c r="A14" s="6">
        <v>5</v>
      </c>
      <c r="B14" s="204" t="s">
        <v>13</v>
      </c>
    </row>
    <row r="15" spans="1:2">
      <c r="A15" s="6">
        <v>6</v>
      </c>
      <c r="B15" s="204" t="s">
        <v>14</v>
      </c>
    </row>
    <row r="16" spans="1:2">
      <c r="A16" s="6">
        <v>7</v>
      </c>
      <c r="B16" s="204" t="s">
        <v>15</v>
      </c>
    </row>
    <row r="17" spans="1:2">
      <c r="A17" s="6">
        <v>8</v>
      </c>
      <c r="B17" s="204" t="s">
        <v>16</v>
      </c>
    </row>
    <row r="18" spans="1:2">
      <c r="A18" s="6">
        <v>9</v>
      </c>
      <c r="B18" s="204" t="s">
        <v>17</v>
      </c>
    </row>
    <row r="19" spans="1:2">
      <c r="A19" s="6"/>
      <c r="B19" s="204"/>
    </row>
    <row r="20" spans="1:2" ht="20.25">
      <c r="A20" s="202"/>
      <c r="B20" s="203" t="s">
        <v>18</v>
      </c>
    </row>
    <row r="21" spans="1:2">
      <c r="A21" s="6">
        <v>1</v>
      </c>
      <c r="B21" s="209" t="s">
        <v>19</v>
      </c>
    </row>
    <row r="22" spans="1:2">
      <c r="A22" s="6">
        <v>2</v>
      </c>
      <c r="B22" s="204" t="s">
        <v>20</v>
      </c>
    </row>
    <row r="23" spans="1:2">
      <c r="A23" s="6">
        <v>3</v>
      </c>
      <c r="B23" s="204" t="s">
        <v>21</v>
      </c>
    </row>
    <row r="24" spans="1:2">
      <c r="A24" s="6">
        <v>4</v>
      </c>
      <c r="B24" s="204" t="s">
        <v>22</v>
      </c>
    </row>
    <row r="25" spans="1:2">
      <c r="A25" s="6">
        <v>5</v>
      </c>
      <c r="B25" s="204" t="s">
        <v>23</v>
      </c>
    </row>
    <row r="26" spans="1:2">
      <c r="A26" s="6">
        <v>6</v>
      </c>
      <c r="B26" s="204" t="s">
        <v>24</v>
      </c>
    </row>
    <row r="27" spans="1:2">
      <c r="A27" s="6">
        <v>7</v>
      </c>
      <c r="B27" s="204" t="s">
        <v>25</v>
      </c>
    </row>
    <row r="28" spans="1:2">
      <c r="A28" s="6"/>
      <c r="B28" s="204"/>
    </row>
    <row r="29" spans="1:2" ht="20.25">
      <c r="A29" s="202"/>
      <c r="B29" s="203" t="s">
        <v>26</v>
      </c>
    </row>
    <row r="30" spans="1:2">
      <c r="A30" s="6">
        <v>1</v>
      </c>
      <c r="B30" s="209" t="s">
        <v>27</v>
      </c>
    </row>
    <row r="31" spans="1:2">
      <c r="A31" s="6">
        <v>2</v>
      </c>
      <c r="B31" s="204" t="s">
        <v>28</v>
      </c>
    </row>
    <row r="32" spans="1:2">
      <c r="A32" s="6">
        <v>3</v>
      </c>
      <c r="B32" s="204" t="s">
        <v>29</v>
      </c>
    </row>
    <row r="33" spans="1:2" ht="28.5">
      <c r="A33" s="6">
        <v>4</v>
      </c>
      <c r="B33" s="204" t="s">
        <v>30</v>
      </c>
    </row>
    <row r="34" spans="1:2">
      <c r="A34" s="6">
        <v>5</v>
      </c>
      <c r="B34" s="204" t="s">
        <v>31</v>
      </c>
    </row>
    <row r="35" spans="1:2">
      <c r="A35" s="6">
        <v>6</v>
      </c>
      <c r="B35" s="204" t="s">
        <v>32</v>
      </c>
    </row>
    <row r="36" spans="1:2">
      <c r="A36" s="6">
        <v>7</v>
      </c>
      <c r="B36" s="204" t="s">
        <v>33</v>
      </c>
    </row>
    <row r="37" spans="1:2">
      <c r="A37" s="6"/>
      <c r="B37" s="204"/>
    </row>
    <row r="39" spans="1:2">
      <c r="A39" s="210" t="s">
        <v>34</v>
      </c>
      <c r="B39" s="211"/>
    </row>
  </sheetData>
  <phoneticPr fontId="5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:F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13" t="s">
        <v>270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</row>
    <row r="2" spans="1:13" s="1" customFormat="1" ht="16.5">
      <c r="A2" s="422" t="s">
        <v>247</v>
      </c>
      <c r="B2" s="423" t="s">
        <v>252</v>
      </c>
      <c r="C2" s="423" t="s">
        <v>248</v>
      </c>
      <c r="D2" s="423" t="s">
        <v>249</v>
      </c>
      <c r="E2" s="423" t="s">
        <v>250</v>
      </c>
      <c r="F2" s="423" t="s">
        <v>251</v>
      </c>
      <c r="G2" s="422" t="s">
        <v>271</v>
      </c>
      <c r="H2" s="422"/>
      <c r="I2" s="422" t="s">
        <v>272</v>
      </c>
      <c r="J2" s="422"/>
      <c r="K2" s="428" t="s">
        <v>273</v>
      </c>
      <c r="L2" s="430" t="s">
        <v>274</v>
      </c>
      <c r="M2" s="432" t="s">
        <v>275</v>
      </c>
    </row>
    <row r="3" spans="1:13" s="1" customFormat="1" ht="16.5">
      <c r="A3" s="422"/>
      <c r="B3" s="424"/>
      <c r="C3" s="424"/>
      <c r="D3" s="424"/>
      <c r="E3" s="424"/>
      <c r="F3" s="424"/>
      <c r="G3" s="3" t="s">
        <v>276</v>
      </c>
      <c r="H3" s="3" t="s">
        <v>277</v>
      </c>
      <c r="I3" s="3" t="s">
        <v>276</v>
      </c>
      <c r="J3" s="3" t="s">
        <v>277</v>
      </c>
      <c r="K3" s="429"/>
      <c r="L3" s="431"/>
      <c r="M3" s="433"/>
    </row>
    <row r="4" spans="1:13">
      <c r="A4" s="5">
        <v>1</v>
      </c>
      <c r="B4" s="12" t="s">
        <v>265</v>
      </c>
      <c r="C4" s="13" t="s">
        <v>263</v>
      </c>
      <c r="D4" s="12" t="s">
        <v>264</v>
      </c>
      <c r="E4" s="8" t="s">
        <v>112</v>
      </c>
      <c r="F4" s="8" t="s">
        <v>62</v>
      </c>
      <c r="G4" s="25">
        <v>-8.0000000000000002E-3</v>
      </c>
      <c r="H4" s="25">
        <v>-5.0000000000000001E-3</v>
      </c>
      <c r="I4" s="26">
        <v>-0.02</v>
      </c>
      <c r="J4" s="25">
        <v>-8.0000000000000002E-3</v>
      </c>
      <c r="K4" s="27">
        <f>SUM(G4:J4)</f>
        <v>-4.1000000000000002E-2</v>
      </c>
      <c r="L4" s="5"/>
      <c r="M4" s="5" t="s">
        <v>278</v>
      </c>
    </row>
    <row r="5" spans="1:13">
      <c r="A5" s="5">
        <v>2</v>
      </c>
      <c r="B5" s="12" t="s">
        <v>265</v>
      </c>
      <c r="C5" s="8" t="s">
        <v>266</v>
      </c>
      <c r="D5" s="12" t="s">
        <v>264</v>
      </c>
      <c r="E5" s="8" t="s">
        <v>111</v>
      </c>
      <c r="F5" s="8" t="s">
        <v>62</v>
      </c>
      <c r="G5" s="25">
        <v>-5.0000000000000001E-3</v>
      </c>
      <c r="H5" s="25">
        <v>-6.0000000000000001E-3</v>
      </c>
      <c r="I5" s="28">
        <v>-5.0000000000000001E-3</v>
      </c>
      <c r="J5" s="25">
        <v>-5.0000000000000001E-3</v>
      </c>
      <c r="K5" s="27">
        <f>SUM(G5:J5)</f>
        <v>-2.1000000000000001E-2</v>
      </c>
      <c r="L5" s="5"/>
      <c r="M5" s="5" t="s">
        <v>278</v>
      </c>
    </row>
    <row r="6" spans="1:13">
      <c r="A6" s="5">
        <v>3</v>
      </c>
      <c r="B6" s="15"/>
      <c r="C6" s="8"/>
      <c r="D6" s="16"/>
      <c r="E6" s="8"/>
      <c r="F6" s="8"/>
      <c r="G6" s="25"/>
      <c r="H6" s="26"/>
      <c r="I6" s="26"/>
      <c r="J6" s="18"/>
      <c r="K6" s="27"/>
      <c r="L6" s="5"/>
      <c r="M6" s="5"/>
    </row>
    <row r="7" spans="1:13">
      <c r="A7" s="5">
        <v>4</v>
      </c>
      <c r="B7" s="15"/>
      <c r="C7" s="8"/>
      <c r="D7" s="16"/>
      <c r="E7" s="8"/>
      <c r="F7" s="8"/>
      <c r="G7" s="25"/>
      <c r="H7" s="25"/>
      <c r="I7" s="25"/>
      <c r="J7" s="18"/>
      <c r="K7" s="27"/>
      <c r="L7" s="5"/>
      <c r="M7" s="5"/>
    </row>
    <row r="8" spans="1:13">
      <c r="A8" s="5">
        <v>5</v>
      </c>
      <c r="B8" s="15"/>
      <c r="C8" s="8"/>
      <c r="D8" s="16"/>
      <c r="E8" s="8"/>
      <c r="F8" s="8"/>
      <c r="G8" s="25"/>
      <c r="H8" s="25"/>
      <c r="I8" s="26"/>
      <c r="J8" s="18"/>
      <c r="K8" s="27"/>
      <c r="L8" s="6"/>
      <c r="M8" s="5"/>
    </row>
    <row r="9" spans="1:13">
      <c r="A9" s="5">
        <v>6</v>
      </c>
      <c r="B9" s="15"/>
      <c r="C9" s="8"/>
      <c r="D9" s="16"/>
      <c r="E9" s="8"/>
      <c r="F9" s="8"/>
      <c r="G9" s="6"/>
      <c r="H9" s="6"/>
      <c r="I9" s="6"/>
      <c r="J9" s="6"/>
      <c r="K9" s="27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414" t="s">
        <v>279</v>
      </c>
      <c r="B12" s="415"/>
      <c r="C12" s="415"/>
      <c r="D12" s="415"/>
      <c r="E12" s="416"/>
      <c r="F12" s="417"/>
      <c r="G12" s="419"/>
      <c r="H12" s="414" t="s">
        <v>268</v>
      </c>
      <c r="I12" s="415"/>
      <c r="J12" s="415"/>
      <c r="K12" s="416"/>
      <c r="L12" s="425"/>
      <c r="M12" s="426"/>
    </row>
    <row r="13" spans="1:13" ht="16.5">
      <c r="A13" s="427" t="s">
        <v>280</v>
      </c>
      <c r="B13" s="427"/>
      <c r="C13" s="421"/>
      <c r="D13" s="421"/>
      <c r="E13" s="421"/>
      <c r="F13" s="421"/>
      <c r="G13" s="421"/>
      <c r="H13" s="421"/>
      <c r="I13" s="421"/>
      <c r="J13" s="421"/>
      <c r="K13" s="421"/>
      <c r="L13" s="421"/>
      <c r="M13" s="42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5" type="noConversion"/>
  <dataValidations count="1">
    <dataValidation type="list" allowBlank="1" showInputMessage="1" showErrorMessage="1" sqref="M1:M4 M5:M8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13" t="s">
        <v>281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</row>
    <row r="2" spans="1:23" s="1" customFormat="1" ht="15.95" customHeight="1">
      <c r="A2" s="423" t="s">
        <v>282</v>
      </c>
      <c r="B2" s="423" t="s">
        <v>252</v>
      </c>
      <c r="C2" s="423" t="s">
        <v>248</v>
      </c>
      <c r="D2" s="423" t="s">
        <v>249</v>
      </c>
      <c r="E2" s="423" t="s">
        <v>250</v>
      </c>
      <c r="F2" s="423" t="s">
        <v>251</v>
      </c>
      <c r="G2" s="434" t="s">
        <v>283</v>
      </c>
      <c r="H2" s="435"/>
      <c r="I2" s="436"/>
      <c r="J2" s="434" t="s">
        <v>284</v>
      </c>
      <c r="K2" s="435"/>
      <c r="L2" s="436"/>
      <c r="M2" s="434" t="s">
        <v>285</v>
      </c>
      <c r="N2" s="435"/>
      <c r="O2" s="436"/>
      <c r="P2" s="434" t="s">
        <v>286</v>
      </c>
      <c r="Q2" s="435"/>
      <c r="R2" s="436"/>
      <c r="S2" s="435" t="s">
        <v>287</v>
      </c>
      <c r="T2" s="435"/>
      <c r="U2" s="436"/>
      <c r="V2" s="449" t="s">
        <v>288</v>
      </c>
      <c r="W2" s="449" t="s">
        <v>261</v>
      </c>
    </row>
    <row r="3" spans="1:23" s="1" customFormat="1" ht="16.5">
      <c r="A3" s="424"/>
      <c r="B3" s="442"/>
      <c r="C3" s="442"/>
      <c r="D3" s="442"/>
      <c r="E3" s="442"/>
      <c r="F3" s="442"/>
      <c r="G3" s="3" t="s">
        <v>289</v>
      </c>
      <c r="H3" s="3" t="s">
        <v>67</v>
      </c>
      <c r="I3" s="3" t="s">
        <v>252</v>
      </c>
      <c r="J3" s="3" t="s">
        <v>289</v>
      </c>
      <c r="K3" s="3" t="s">
        <v>67</v>
      </c>
      <c r="L3" s="3" t="s">
        <v>252</v>
      </c>
      <c r="M3" s="3" t="s">
        <v>289</v>
      </c>
      <c r="N3" s="3" t="s">
        <v>67</v>
      </c>
      <c r="O3" s="3" t="s">
        <v>252</v>
      </c>
      <c r="P3" s="3" t="s">
        <v>289</v>
      </c>
      <c r="Q3" s="3" t="s">
        <v>67</v>
      </c>
      <c r="R3" s="3" t="s">
        <v>252</v>
      </c>
      <c r="S3" s="3" t="s">
        <v>289</v>
      </c>
      <c r="T3" s="3" t="s">
        <v>67</v>
      </c>
      <c r="U3" s="3" t="s">
        <v>252</v>
      </c>
      <c r="V3" s="450"/>
      <c r="W3" s="450"/>
    </row>
    <row r="4" spans="1:23">
      <c r="A4" s="437" t="s">
        <v>290</v>
      </c>
      <c r="B4" s="437" t="s">
        <v>265</v>
      </c>
      <c r="C4" s="443" t="s">
        <v>291</v>
      </c>
      <c r="D4" s="437" t="s">
        <v>264</v>
      </c>
      <c r="E4" s="444" t="s">
        <v>292</v>
      </c>
      <c r="F4" s="443" t="s">
        <v>62</v>
      </c>
      <c r="G4" s="5"/>
      <c r="H4" s="5" t="s">
        <v>264</v>
      </c>
      <c r="I4" s="5" t="s">
        <v>265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 t="s">
        <v>293</v>
      </c>
      <c r="W4" s="5"/>
    </row>
    <row r="5" spans="1:23" ht="16.5">
      <c r="A5" s="438"/>
      <c r="B5" s="438"/>
      <c r="C5" s="438"/>
      <c r="D5" s="438"/>
      <c r="E5" s="445"/>
      <c r="F5" s="438"/>
      <c r="G5" s="434" t="s">
        <v>294</v>
      </c>
      <c r="H5" s="435"/>
      <c r="I5" s="436"/>
      <c r="J5" s="434" t="s">
        <v>295</v>
      </c>
      <c r="K5" s="435"/>
      <c r="L5" s="436"/>
      <c r="M5" s="434" t="s">
        <v>296</v>
      </c>
      <c r="N5" s="435"/>
      <c r="O5" s="436"/>
      <c r="P5" s="434" t="s">
        <v>297</v>
      </c>
      <c r="Q5" s="435"/>
      <c r="R5" s="436"/>
      <c r="S5" s="435" t="s">
        <v>298</v>
      </c>
      <c r="T5" s="435"/>
      <c r="U5" s="436"/>
      <c r="V5" s="5"/>
      <c r="W5" s="5"/>
    </row>
    <row r="6" spans="1:23" ht="16.5">
      <c r="A6" s="438"/>
      <c r="B6" s="438"/>
      <c r="C6" s="438"/>
      <c r="D6" s="438"/>
      <c r="E6" s="445"/>
      <c r="F6" s="438"/>
      <c r="G6" s="3" t="s">
        <v>289</v>
      </c>
      <c r="H6" s="3" t="s">
        <v>67</v>
      </c>
      <c r="I6" s="3" t="s">
        <v>252</v>
      </c>
      <c r="J6" s="3" t="s">
        <v>289</v>
      </c>
      <c r="K6" s="3" t="s">
        <v>67</v>
      </c>
      <c r="L6" s="3" t="s">
        <v>252</v>
      </c>
      <c r="M6" s="3" t="s">
        <v>289</v>
      </c>
      <c r="N6" s="3" t="s">
        <v>67</v>
      </c>
      <c r="O6" s="3" t="s">
        <v>252</v>
      </c>
      <c r="P6" s="3" t="s">
        <v>289</v>
      </c>
      <c r="Q6" s="3" t="s">
        <v>67</v>
      </c>
      <c r="R6" s="3" t="s">
        <v>252</v>
      </c>
      <c r="S6" s="3" t="s">
        <v>289</v>
      </c>
      <c r="T6" s="3" t="s">
        <v>67</v>
      </c>
      <c r="U6" s="3" t="s">
        <v>252</v>
      </c>
      <c r="V6" s="5"/>
      <c r="W6" s="5"/>
    </row>
    <row r="7" spans="1:23">
      <c r="A7" s="439"/>
      <c r="B7" s="439"/>
      <c r="C7" s="439"/>
      <c r="D7" s="439"/>
      <c r="E7" s="446"/>
      <c r="F7" s="439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37"/>
      <c r="B8" s="437"/>
      <c r="C8" s="443"/>
      <c r="D8" s="437"/>
      <c r="E8" s="447"/>
      <c r="F8" s="44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">
        <v>293</v>
      </c>
      <c r="W8" s="5"/>
    </row>
    <row r="9" spans="1:23" ht="27" customHeight="1">
      <c r="A9" s="439"/>
      <c r="B9" s="439"/>
      <c r="C9" s="439"/>
      <c r="D9" s="439"/>
      <c r="E9" s="448"/>
      <c r="F9" s="43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40"/>
      <c r="B10" s="440"/>
      <c r="C10" s="440"/>
      <c r="D10" s="440"/>
      <c r="E10" s="440"/>
      <c r="F10" s="440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41"/>
      <c r="B11" s="441"/>
      <c r="C11" s="441"/>
      <c r="D11" s="441"/>
      <c r="E11" s="441"/>
      <c r="F11" s="44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40"/>
      <c r="B12" s="440"/>
      <c r="C12" s="440"/>
      <c r="D12" s="440"/>
      <c r="E12" s="440"/>
      <c r="F12" s="440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41"/>
      <c r="B13" s="441"/>
      <c r="C13" s="441"/>
      <c r="D13" s="441"/>
      <c r="E13" s="441"/>
      <c r="F13" s="44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40"/>
      <c r="B14" s="440"/>
      <c r="C14" s="440"/>
      <c r="D14" s="440"/>
      <c r="E14" s="440"/>
      <c r="F14" s="440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41"/>
      <c r="B15" s="441"/>
      <c r="C15" s="441"/>
      <c r="D15" s="441"/>
      <c r="E15" s="441"/>
      <c r="F15" s="44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414" t="s">
        <v>279</v>
      </c>
      <c r="B17" s="415"/>
      <c r="C17" s="415"/>
      <c r="D17" s="415"/>
      <c r="E17" s="416"/>
      <c r="F17" s="417"/>
      <c r="G17" s="419"/>
      <c r="H17" s="24"/>
      <c r="I17" s="24"/>
      <c r="J17" s="414" t="s">
        <v>268</v>
      </c>
      <c r="K17" s="415"/>
      <c r="L17" s="415"/>
      <c r="M17" s="415"/>
      <c r="N17" s="415"/>
      <c r="O17" s="415"/>
      <c r="P17" s="415"/>
      <c r="Q17" s="415"/>
      <c r="R17" s="415"/>
      <c r="S17" s="415"/>
      <c r="T17" s="415"/>
      <c r="U17" s="416"/>
      <c r="V17" s="9"/>
      <c r="W17" s="11"/>
    </row>
    <row r="18" spans="1:23" ht="16.5">
      <c r="A18" s="420" t="s">
        <v>299</v>
      </c>
      <c r="B18" s="420"/>
      <c r="C18" s="421"/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5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13" t="s">
        <v>300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</row>
    <row r="2" spans="1:14" s="1" customFormat="1" ht="16.5">
      <c r="A2" s="20" t="s">
        <v>301</v>
      </c>
      <c r="B2" s="21" t="s">
        <v>248</v>
      </c>
      <c r="C2" s="21" t="s">
        <v>249</v>
      </c>
      <c r="D2" s="21" t="s">
        <v>250</v>
      </c>
      <c r="E2" s="21" t="s">
        <v>251</v>
      </c>
      <c r="F2" s="21" t="s">
        <v>252</v>
      </c>
      <c r="G2" s="20" t="s">
        <v>302</v>
      </c>
      <c r="H2" s="20" t="s">
        <v>303</v>
      </c>
      <c r="I2" s="20" t="s">
        <v>304</v>
      </c>
      <c r="J2" s="20" t="s">
        <v>303</v>
      </c>
      <c r="K2" s="20" t="s">
        <v>305</v>
      </c>
      <c r="L2" s="20" t="s">
        <v>303</v>
      </c>
      <c r="M2" s="21" t="s">
        <v>288</v>
      </c>
      <c r="N2" s="21" t="s">
        <v>261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2" t="s">
        <v>301</v>
      </c>
      <c r="B4" s="23" t="s">
        <v>306</v>
      </c>
      <c r="C4" s="23" t="s">
        <v>289</v>
      </c>
      <c r="D4" s="23" t="s">
        <v>250</v>
      </c>
      <c r="E4" s="21" t="s">
        <v>251</v>
      </c>
      <c r="F4" s="21" t="s">
        <v>252</v>
      </c>
      <c r="G4" s="20" t="s">
        <v>302</v>
      </c>
      <c r="H4" s="20" t="s">
        <v>303</v>
      </c>
      <c r="I4" s="20" t="s">
        <v>304</v>
      </c>
      <c r="J4" s="20" t="s">
        <v>303</v>
      </c>
      <c r="K4" s="20" t="s">
        <v>305</v>
      </c>
      <c r="L4" s="20" t="s">
        <v>303</v>
      </c>
      <c r="M4" s="21" t="s">
        <v>288</v>
      </c>
      <c r="N4" s="21" t="s">
        <v>261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14" t="s">
        <v>307</v>
      </c>
      <c r="B11" s="415"/>
      <c r="C11" s="415"/>
      <c r="D11" s="416"/>
      <c r="E11" s="417"/>
      <c r="F11" s="418"/>
      <c r="G11" s="419"/>
      <c r="H11" s="24"/>
      <c r="I11" s="414" t="s">
        <v>308</v>
      </c>
      <c r="J11" s="415"/>
      <c r="K11" s="415"/>
      <c r="L11" s="9"/>
      <c r="M11" s="9"/>
      <c r="N11" s="11"/>
    </row>
    <row r="12" spans="1:14" ht="16.5">
      <c r="A12" s="420" t="s">
        <v>309</v>
      </c>
      <c r="B12" s="421"/>
      <c r="C12" s="421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</row>
  </sheetData>
  <mergeCells count="5">
    <mergeCell ref="A1:N1"/>
    <mergeCell ref="A11:D11"/>
    <mergeCell ref="E11:G11"/>
    <mergeCell ref="I11:K11"/>
    <mergeCell ref="A12:N12"/>
  </mergeCells>
  <phoneticPr fontId="5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F19" sqref="F1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13" t="s">
        <v>310</v>
      </c>
      <c r="B1" s="413"/>
      <c r="C1" s="413"/>
      <c r="D1" s="413"/>
      <c r="E1" s="413"/>
      <c r="F1" s="413"/>
      <c r="G1" s="413"/>
      <c r="H1" s="413"/>
      <c r="I1" s="413"/>
      <c r="J1" s="413"/>
    </row>
    <row r="2" spans="1:12" s="1" customFormat="1" ht="16.5">
      <c r="A2" s="3" t="s">
        <v>282</v>
      </c>
      <c r="B2" s="4" t="s">
        <v>252</v>
      </c>
      <c r="C2" s="4" t="s">
        <v>248</v>
      </c>
      <c r="D2" s="4" t="s">
        <v>249</v>
      </c>
      <c r="E2" s="4" t="s">
        <v>250</v>
      </c>
      <c r="F2" s="4" t="s">
        <v>251</v>
      </c>
      <c r="G2" s="3" t="s">
        <v>311</v>
      </c>
      <c r="H2" s="3" t="s">
        <v>312</v>
      </c>
      <c r="I2" s="3" t="s">
        <v>313</v>
      </c>
      <c r="J2" s="3" t="s">
        <v>314</v>
      </c>
      <c r="K2" s="4" t="s">
        <v>288</v>
      </c>
      <c r="L2" s="4" t="s">
        <v>261</v>
      </c>
    </row>
    <row r="3" spans="1:12">
      <c r="A3" s="6" t="s">
        <v>315</v>
      </c>
      <c r="B3" s="12" t="s">
        <v>265</v>
      </c>
      <c r="C3" s="13" t="s">
        <v>263</v>
      </c>
      <c r="D3" s="12" t="s">
        <v>264</v>
      </c>
      <c r="E3" s="8" t="s">
        <v>112</v>
      </c>
      <c r="F3" s="8" t="s">
        <v>62</v>
      </c>
      <c r="G3" s="5" t="s">
        <v>316</v>
      </c>
      <c r="H3" s="14" t="s">
        <v>317</v>
      </c>
      <c r="I3" s="19"/>
      <c r="J3" s="5"/>
      <c r="K3" s="5"/>
      <c r="L3" s="5" t="s">
        <v>278</v>
      </c>
    </row>
    <row r="4" spans="1:12">
      <c r="A4" s="6" t="s">
        <v>315</v>
      </c>
      <c r="B4" s="12" t="s">
        <v>265</v>
      </c>
      <c r="C4" s="8" t="s">
        <v>266</v>
      </c>
      <c r="D4" s="12" t="s">
        <v>264</v>
      </c>
      <c r="E4" s="8" t="s">
        <v>111</v>
      </c>
      <c r="F4" s="8" t="s">
        <v>62</v>
      </c>
      <c r="G4" s="5" t="s">
        <v>316</v>
      </c>
      <c r="H4" s="14" t="s">
        <v>317</v>
      </c>
      <c r="I4" s="19"/>
      <c r="J4" s="5"/>
      <c r="K4" s="5"/>
      <c r="L4" s="5" t="s">
        <v>278</v>
      </c>
    </row>
    <row r="5" spans="1:12">
      <c r="A5" s="6"/>
      <c r="B5" s="15"/>
      <c r="C5" s="8"/>
      <c r="D5" s="16"/>
      <c r="E5" s="8"/>
      <c r="F5" s="8"/>
      <c r="G5" s="5"/>
      <c r="H5" s="14"/>
      <c r="I5" s="5"/>
      <c r="J5" s="5"/>
      <c r="K5" s="5"/>
      <c r="L5" s="5"/>
    </row>
    <row r="6" spans="1:12">
      <c r="A6" s="6"/>
      <c r="B6" s="17"/>
      <c r="C6" s="8"/>
      <c r="D6" s="18"/>
      <c r="E6" s="8"/>
      <c r="F6" s="8"/>
      <c r="G6" s="5"/>
      <c r="H6" s="5"/>
      <c r="I6" s="6"/>
      <c r="J6" s="6"/>
      <c r="K6" s="6"/>
      <c r="L6" s="5"/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2" customFormat="1" ht="18.75">
      <c r="A10" s="414" t="s">
        <v>318</v>
      </c>
      <c r="B10" s="415"/>
      <c r="C10" s="415"/>
      <c r="D10" s="415"/>
      <c r="E10" s="416"/>
      <c r="F10" s="417"/>
      <c r="G10" s="419"/>
      <c r="H10" s="414" t="s">
        <v>319</v>
      </c>
      <c r="I10" s="415"/>
      <c r="J10" s="415"/>
      <c r="K10" s="9"/>
      <c r="L10" s="11"/>
    </row>
    <row r="11" spans="1:12" ht="16.5">
      <c r="A11" s="420" t="s">
        <v>320</v>
      </c>
      <c r="B11" s="420"/>
      <c r="C11" s="421"/>
      <c r="D11" s="421"/>
      <c r="E11" s="421"/>
      <c r="F11" s="421"/>
      <c r="G11" s="421"/>
      <c r="H11" s="421"/>
      <c r="I11" s="421"/>
      <c r="J11" s="421"/>
      <c r="K11" s="421"/>
      <c r="L11" s="421"/>
    </row>
  </sheetData>
  <mergeCells count="5">
    <mergeCell ref="A1:J1"/>
    <mergeCell ref="A10:E10"/>
    <mergeCell ref="F10:G10"/>
    <mergeCell ref="H10:J10"/>
    <mergeCell ref="A11:L11"/>
  </mergeCells>
  <phoneticPr fontId="55" type="noConversion"/>
  <dataValidations count="1">
    <dataValidation type="list" allowBlank="1" showInputMessage="1" showErrorMessage="1" sqref="L3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workbookViewId="0">
      <selection activeCell="F33" sqref="F3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13" t="s">
        <v>321</v>
      </c>
      <c r="B1" s="413"/>
      <c r="C1" s="413"/>
      <c r="D1" s="413"/>
      <c r="E1" s="413"/>
      <c r="F1" s="413"/>
      <c r="G1" s="413"/>
      <c r="H1" s="413"/>
      <c r="I1" s="413"/>
    </row>
    <row r="2" spans="1:9" s="1" customFormat="1" ht="16.5">
      <c r="A2" s="422" t="s">
        <v>247</v>
      </c>
      <c r="B2" s="423" t="s">
        <v>252</v>
      </c>
      <c r="C2" s="423" t="s">
        <v>289</v>
      </c>
      <c r="D2" s="423" t="s">
        <v>250</v>
      </c>
      <c r="E2" s="423" t="s">
        <v>251</v>
      </c>
      <c r="F2" s="3" t="s">
        <v>322</v>
      </c>
      <c r="G2" s="3" t="s">
        <v>272</v>
      </c>
      <c r="H2" s="428" t="s">
        <v>273</v>
      </c>
      <c r="I2" s="432" t="s">
        <v>275</v>
      </c>
    </row>
    <row r="3" spans="1:9" s="1" customFormat="1" ht="16.5">
      <c r="A3" s="422"/>
      <c r="B3" s="424"/>
      <c r="C3" s="424"/>
      <c r="D3" s="424"/>
      <c r="E3" s="424"/>
      <c r="F3" s="3" t="s">
        <v>323</v>
      </c>
      <c r="G3" s="3" t="s">
        <v>276</v>
      </c>
      <c r="H3" s="429"/>
      <c r="I3" s="433"/>
    </row>
    <row r="4" spans="1:9">
      <c r="A4" s="5">
        <v>1</v>
      </c>
      <c r="B4" s="6" t="s">
        <v>324</v>
      </c>
      <c r="C4" s="5" t="s">
        <v>325</v>
      </c>
      <c r="D4" s="7" t="s">
        <v>111</v>
      </c>
      <c r="E4" s="8" t="s">
        <v>62</v>
      </c>
      <c r="F4" s="5">
        <v>-2.5</v>
      </c>
      <c r="G4" s="5">
        <v>-2</v>
      </c>
      <c r="H4" s="5">
        <f>SUM(F4:G4)</f>
        <v>-4.5</v>
      </c>
      <c r="I4" s="5" t="s">
        <v>278</v>
      </c>
    </row>
    <row r="5" spans="1:9">
      <c r="A5" s="5"/>
      <c r="B5" s="6"/>
      <c r="C5" s="5"/>
      <c r="D5" s="7"/>
      <c r="E5" s="8"/>
      <c r="F5" s="5"/>
      <c r="G5" s="5"/>
      <c r="H5" s="5"/>
      <c r="I5" s="5"/>
    </row>
    <row r="6" spans="1:9">
      <c r="A6" s="5"/>
      <c r="B6" s="6"/>
      <c r="C6" s="5"/>
      <c r="D6" s="7"/>
      <c r="E6" s="8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14" t="s">
        <v>326</v>
      </c>
      <c r="B12" s="415"/>
      <c r="C12" s="415"/>
      <c r="D12" s="416"/>
      <c r="E12" s="10"/>
      <c r="F12" s="414" t="s">
        <v>327</v>
      </c>
      <c r="G12" s="415"/>
      <c r="H12" s="416"/>
      <c r="I12" s="11"/>
    </row>
    <row r="13" spans="1:9" ht="16.5">
      <c r="A13" s="420" t="s">
        <v>328</v>
      </c>
      <c r="B13" s="420"/>
      <c r="C13" s="421"/>
      <c r="D13" s="421"/>
      <c r="E13" s="421"/>
      <c r="F13" s="421"/>
      <c r="G13" s="421"/>
      <c r="H13" s="421"/>
      <c r="I13" s="4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5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12" t="s">
        <v>35</v>
      </c>
      <c r="C2" s="213"/>
      <c r="D2" s="213"/>
      <c r="E2" s="213"/>
      <c r="F2" s="213"/>
      <c r="G2" s="213"/>
      <c r="H2" s="213"/>
      <c r="I2" s="214"/>
    </row>
    <row r="3" spans="2:9" ht="27.95" customHeight="1">
      <c r="B3" s="188"/>
      <c r="C3" s="189"/>
      <c r="D3" s="215" t="s">
        <v>36</v>
      </c>
      <c r="E3" s="216"/>
      <c r="F3" s="217" t="s">
        <v>37</v>
      </c>
      <c r="G3" s="218"/>
      <c r="H3" s="215" t="s">
        <v>38</v>
      </c>
      <c r="I3" s="219"/>
    </row>
    <row r="4" spans="2:9" ht="27.95" customHeight="1">
      <c r="B4" s="188" t="s">
        <v>39</v>
      </c>
      <c r="C4" s="189" t="s">
        <v>40</v>
      </c>
      <c r="D4" s="189" t="s">
        <v>41</v>
      </c>
      <c r="E4" s="189" t="s">
        <v>42</v>
      </c>
      <c r="F4" s="190" t="s">
        <v>41</v>
      </c>
      <c r="G4" s="190" t="s">
        <v>42</v>
      </c>
      <c r="H4" s="189" t="s">
        <v>41</v>
      </c>
      <c r="I4" s="197" t="s">
        <v>42</v>
      </c>
    </row>
    <row r="5" spans="2:9" ht="27.95" customHeight="1">
      <c r="B5" s="191" t="s">
        <v>43</v>
      </c>
      <c r="C5" s="6">
        <v>13</v>
      </c>
      <c r="D5" s="6">
        <v>0</v>
      </c>
      <c r="E5" s="6">
        <v>1</v>
      </c>
      <c r="F5" s="192">
        <v>0</v>
      </c>
      <c r="G5" s="192">
        <v>1</v>
      </c>
      <c r="H5" s="6">
        <v>1</v>
      </c>
      <c r="I5" s="198">
        <v>2</v>
      </c>
    </row>
    <row r="6" spans="2:9" ht="27.95" customHeight="1">
      <c r="B6" s="191" t="s">
        <v>44</v>
      </c>
      <c r="C6" s="6">
        <v>20</v>
      </c>
      <c r="D6" s="6">
        <v>0</v>
      </c>
      <c r="E6" s="6">
        <v>1</v>
      </c>
      <c r="F6" s="192">
        <v>1</v>
      </c>
      <c r="G6" s="192">
        <v>2</v>
      </c>
      <c r="H6" s="6">
        <v>2</v>
      </c>
      <c r="I6" s="198">
        <v>3</v>
      </c>
    </row>
    <row r="7" spans="2:9" ht="27.95" customHeight="1">
      <c r="B7" s="191" t="s">
        <v>45</v>
      </c>
      <c r="C7" s="6">
        <v>32</v>
      </c>
      <c r="D7" s="6">
        <v>0</v>
      </c>
      <c r="E7" s="6">
        <v>1</v>
      </c>
      <c r="F7" s="192">
        <v>2</v>
      </c>
      <c r="G7" s="192">
        <v>3</v>
      </c>
      <c r="H7" s="6">
        <v>3</v>
      </c>
      <c r="I7" s="198">
        <v>4</v>
      </c>
    </row>
    <row r="8" spans="2:9" ht="27.95" customHeight="1">
      <c r="B8" s="191" t="s">
        <v>46</v>
      </c>
      <c r="C8" s="6">
        <v>50</v>
      </c>
      <c r="D8" s="6">
        <v>1</v>
      </c>
      <c r="E8" s="6">
        <v>2</v>
      </c>
      <c r="F8" s="192">
        <v>3</v>
      </c>
      <c r="G8" s="192">
        <v>4</v>
      </c>
      <c r="H8" s="6">
        <v>5</v>
      </c>
      <c r="I8" s="198">
        <v>6</v>
      </c>
    </row>
    <row r="9" spans="2:9" ht="27.95" customHeight="1">
      <c r="B9" s="191" t="s">
        <v>47</v>
      </c>
      <c r="C9" s="6">
        <v>80</v>
      </c>
      <c r="D9" s="6">
        <v>2</v>
      </c>
      <c r="E9" s="6">
        <v>3</v>
      </c>
      <c r="F9" s="192">
        <v>5</v>
      </c>
      <c r="G9" s="192">
        <v>6</v>
      </c>
      <c r="H9" s="6">
        <v>7</v>
      </c>
      <c r="I9" s="198">
        <v>8</v>
      </c>
    </row>
    <row r="10" spans="2:9" ht="27.95" customHeight="1">
      <c r="B10" s="191" t="s">
        <v>48</v>
      </c>
      <c r="C10" s="6">
        <v>125</v>
      </c>
      <c r="D10" s="6">
        <v>3</v>
      </c>
      <c r="E10" s="6">
        <v>4</v>
      </c>
      <c r="F10" s="192">
        <v>7</v>
      </c>
      <c r="G10" s="192">
        <v>8</v>
      </c>
      <c r="H10" s="6">
        <v>10</v>
      </c>
      <c r="I10" s="198">
        <v>11</v>
      </c>
    </row>
    <row r="11" spans="2:9" ht="27.95" customHeight="1">
      <c r="B11" s="191" t="s">
        <v>49</v>
      </c>
      <c r="C11" s="6">
        <v>200</v>
      </c>
      <c r="D11" s="6">
        <v>5</v>
      </c>
      <c r="E11" s="6">
        <v>6</v>
      </c>
      <c r="F11" s="192">
        <v>10</v>
      </c>
      <c r="G11" s="192">
        <v>11</v>
      </c>
      <c r="H11" s="6">
        <v>14</v>
      </c>
      <c r="I11" s="198">
        <v>15</v>
      </c>
    </row>
    <row r="12" spans="2:9" ht="27.95" customHeight="1">
      <c r="B12" s="193" t="s">
        <v>50</v>
      </c>
      <c r="C12" s="194">
        <v>315</v>
      </c>
      <c r="D12" s="194">
        <v>7</v>
      </c>
      <c r="E12" s="194">
        <v>8</v>
      </c>
      <c r="F12" s="195">
        <v>14</v>
      </c>
      <c r="G12" s="195">
        <v>15</v>
      </c>
      <c r="H12" s="194">
        <v>21</v>
      </c>
      <c r="I12" s="199">
        <v>22</v>
      </c>
    </row>
    <row r="14" spans="2:9">
      <c r="B14" s="196" t="s">
        <v>51</v>
      </c>
      <c r="C14" s="196"/>
      <c r="D14" s="196"/>
    </row>
  </sheetData>
  <mergeCells count="4">
    <mergeCell ref="B2:I2"/>
    <mergeCell ref="D3:E3"/>
    <mergeCell ref="F3:G3"/>
    <mergeCell ref="H3:I3"/>
  </mergeCells>
  <phoneticPr fontId="5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Q9" sqref="Q9"/>
    </sheetView>
  </sheetViews>
  <sheetFormatPr defaultColWidth="10.375" defaultRowHeight="16.5" customHeight="1"/>
  <cols>
    <col min="1" max="1" width="11.125" style="118" customWidth="1"/>
    <col min="2" max="9" width="10.375" style="118"/>
    <col min="10" max="10" width="8.875" style="118" customWidth="1"/>
    <col min="11" max="11" width="12" style="118" customWidth="1"/>
    <col min="12" max="16384" width="10.375" style="118"/>
  </cols>
  <sheetData>
    <row r="1" spans="1:11" ht="20.25">
      <c r="A1" s="220" t="s">
        <v>52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spans="1:11" ht="14.25">
      <c r="A2" s="119" t="s">
        <v>53</v>
      </c>
      <c r="B2" s="221" t="s">
        <v>54</v>
      </c>
      <c r="C2" s="221"/>
      <c r="D2" s="222" t="s">
        <v>55</v>
      </c>
      <c r="E2" s="222"/>
      <c r="F2" s="221"/>
      <c r="G2" s="221"/>
      <c r="H2" s="120" t="s">
        <v>56</v>
      </c>
      <c r="I2" s="223" t="s">
        <v>57</v>
      </c>
      <c r="J2" s="223"/>
      <c r="K2" s="224"/>
    </row>
    <row r="3" spans="1:11" ht="14.25">
      <c r="A3" s="225" t="s">
        <v>58</v>
      </c>
      <c r="B3" s="226"/>
      <c r="C3" s="227"/>
      <c r="D3" s="228" t="s">
        <v>59</v>
      </c>
      <c r="E3" s="229"/>
      <c r="F3" s="229"/>
      <c r="G3" s="230"/>
      <c r="H3" s="228" t="s">
        <v>60</v>
      </c>
      <c r="I3" s="229"/>
      <c r="J3" s="229"/>
      <c r="K3" s="230"/>
    </row>
    <row r="4" spans="1:11" ht="14.25">
      <c r="A4" s="123" t="s">
        <v>61</v>
      </c>
      <c r="B4" s="231" t="s">
        <v>62</v>
      </c>
      <c r="C4" s="232"/>
      <c r="D4" s="233" t="s">
        <v>63</v>
      </c>
      <c r="E4" s="234"/>
      <c r="F4" s="235">
        <v>44768</v>
      </c>
      <c r="G4" s="236"/>
      <c r="H4" s="233" t="s">
        <v>64</v>
      </c>
      <c r="I4" s="234"/>
      <c r="J4" s="135" t="s">
        <v>65</v>
      </c>
      <c r="K4" s="145" t="s">
        <v>66</v>
      </c>
    </row>
    <row r="5" spans="1:11" ht="14.25">
      <c r="A5" s="126" t="s">
        <v>67</v>
      </c>
      <c r="B5" s="231" t="s">
        <v>68</v>
      </c>
      <c r="C5" s="232"/>
      <c r="D5" s="233" t="s">
        <v>69</v>
      </c>
      <c r="E5" s="234"/>
      <c r="F5" s="235">
        <v>44732</v>
      </c>
      <c r="G5" s="236"/>
      <c r="H5" s="233" t="s">
        <v>70</v>
      </c>
      <c r="I5" s="234"/>
      <c r="J5" s="135" t="s">
        <v>65</v>
      </c>
      <c r="K5" s="145" t="s">
        <v>66</v>
      </c>
    </row>
    <row r="6" spans="1:11" ht="14.25">
      <c r="A6" s="123" t="s">
        <v>71</v>
      </c>
      <c r="B6" s="163" t="s">
        <v>72</v>
      </c>
      <c r="C6" s="145">
        <v>5</v>
      </c>
      <c r="D6" s="126" t="s">
        <v>73</v>
      </c>
      <c r="E6" s="137"/>
      <c r="F6" s="235">
        <v>44738</v>
      </c>
      <c r="G6" s="236"/>
      <c r="H6" s="233" t="s">
        <v>74</v>
      </c>
      <c r="I6" s="234"/>
      <c r="J6" s="135" t="s">
        <v>65</v>
      </c>
      <c r="K6" s="145" t="s">
        <v>66</v>
      </c>
    </row>
    <row r="7" spans="1:11" ht="14.25">
      <c r="A7" s="123" t="s">
        <v>75</v>
      </c>
      <c r="B7" s="237">
        <v>1230</v>
      </c>
      <c r="C7" s="238"/>
      <c r="D7" s="126" t="s">
        <v>76</v>
      </c>
      <c r="E7" s="136"/>
      <c r="F7" s="235">
        <v>44743</v>
      </c>
      <c r="G7" s="236"/>
      <c r="H7" s="233" t="s">
        <v>77</v>
      </c>
      <c r="I7" s="234"/>
      <c r="J7" s="135" t="s">
        <v>65</v>
      </c>
      <c r="K7" s="145" t="s">
        <v>66</v>
      </c>
    </row>
    <row r="8" spans="1:11" ht="14.25">
      <c r="A8" s="128" t="s">
        <v>78</v>
      </c>
      <c r="B8" s="239" t="s">
        <v>79</v>
      </c>
      <c r="C8" s="240"/>
      <c r="D8" s="241" t="s">
        <v>80</v>
      </c>
      <c r="E8" s="242"/>
      <c r="F8" s="243">
        <v>44764</v>
      </c>
      <c r="G8" s="244"/>
      <c r="H8" s="241" t="s">
        <v>81</v>
      </c>
      <c r="I8" s="242"/>
      <c r="J8" s="138" t="s">
        <v>65</v>
      </c>
      <c r="K8" s="147" t="s">
        <v>66</v>
      </c>
    </row>
    <row r="9" spans="1:11" ht="14.25">
      <c r="A9" s="245" t="s">
        <v>82</v>
      </c>
      <c r="B9" s="246"/>
      <c r="C9" s="246"/>
      <c r="D9" s="246"/>
      <c r="E9" s="246"/>
      <c r="F9" s="246"/>
      <c r="G9" s="246"/>
      <c r="H9" s="246"/>
      <c r="I9" s="246"/>
      <c r="J9" s="246"/>
      <c r="K9" s="247"/>
    </row>
    <row r="10" spans="1:11" ht="14.25">
      <c r="A10" s="248" t="s">
        <v>83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50"/>
    </row>
    <row r="11" spans="1:11" ht="14.25">
      <c r="A11" s="164" t="s">
        <v>84</v>
      </c>
      <c r="B11" s="165" t="s">
        <v>85</v>
      </c>
      <c r="C11" s="166" t="s">
        <v>86</v>
      </c>
      <c r="D11" s="167"/>
      <c r="E11" s="168" t="s">
        <v>87</v>
      </c>
      <c r="F11" s="165" t="s">
        <v>85</v>
      </c>
      <c r="G11" s="166" t="s">
        <v>86</v>
      </c>
      <c r="H11" s="166" t="s">
        <v>88</v>
      </c>
      <c r="I11" s="168" t="s">
        <v>89</v>
      </c>
      <c r="J11" s="165" t="s">
        <v>85</v>
      </c>
      <c r="K11" s="183" t="s">
        <v>86</v>
      </c>
    </row>
    <row r="12" spans="1:11" ht="14.25">
      <c r="A12" s="126" t="s">
        <v>90</v>
      </c>
      <c r="B12" s="134" t="s">
        <v>85</v>
      </c>
      <c r="C12" s="135" t="s">
        <v>86</v>
      </c>
      <c r="D12" s="136"/>
      <c r="E12" s="137" t="s">
        <v>91</v>
      </c>
      <c r="F12" s="134" t="s">
        <v>85</v>
      </c>
      <c r="G12" s="135" t="s">
        <v>86</v>
      </c>
      <c r="H12" s="135" t="s">
        <v>88</v>
      </c>
      <c r="I12" s="137" t="s">
        <v>92</v>
      </c>
      <c r="J12" s="134" t="s">
        <v>85</v>
      </c>
      <c r="K12" s="145" t="s">
        <v>86</v>
      </c>
    </row>
    <row r="13" spans="1:11" ht="14.25">
      <c r="A13" s="126" t="s">
        <v>93</v>
      </c>
      <c r="B13" s="134" t="s">
        <v>85</v>
      </c>
      <c r="C13" s="135" t="s">
        <v>86</v>
      </c>
      <c r="D13" s="136"/>
      <c r="E13" s="137" t="s">
        <v>94</v>
      </c>
      <c r="F13" s="135" t="s">
        <v>95</v>
      </c>
      <c r="G13" s="135" t="s">
        <v>96</v>
      </c>
      <c r="H13" s="135" t="s">
        <v>88</v>
      </c>
      <c r="I13" s="137" t="s">
        <v>97</v>
      </c>
      <c r="J13" s="134" t="s">
        <v>85</v>
      </c>
      <c r="K13" s="145" t="s">
        <v>86</v>
      </c>
    </row>
    <row r="14" spans="1:11" ht="14.25">
      <c r="A14" s="241" t="s">
        <v>98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51"/>
    </row>
    <row r="15" spans="1:11" ht="14.25">
      <c r="A15" s="248" t="s">
        <v>99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50"/>
    </row>
    <row r="16" spans="1:11" ht="14.25">
      <c r="A16" s="169" t="s">
        <v>100</v>
      </c>
      <c r="B16" s="166" t="s">
        <v>95</v>
      </c>
      <c r="C16" s="166" t="s">
        <v>96</v>
      </c>
      <c r="D16" s="170"/>
      <c r="E16" s="171" t="s">
        <v>101</v>
      </c>
      <c r="F16" s="166" t="s">
        <v>95</v>
      </c>
      <c r="G16" s="166" t="s">
        <v>96</v>
      </c>
      <c r="H16" s="172"/>
      <c r="I16" s="171" t="s">
        <v>102</v>
      </c>
      <c r="J16" s="166" t="s">
        <v>95</v>
      </c>
      <c r="K16" s="183" t="s">
        <v>96</v>
      </c>
    </row>
    <row r="17" spans="1:22" ht="16.5" customHeight="1">
      <c r="A17" s="139" t="s">
        <v>103</v>
      </c>
      <c r="B17" s="135" t="s">
        <v>95</v>
      </c>
      <c r="C17" s="135" t="s">
        <v>96</v>
      </c>
      <c r="D17" s="124"/>
      <c r="E17" s="140" t="s">
        <v>104</v>
      </c>
      <c r="F17" s="135" t="s">
        <v>95</v>
      </c>
      <c r="G17" s="135" t="s">
        <v>96</v>
      </c>
      <c r="H17" s="173"/>
      <c r="I17" s="140" t="s">
        <v>105</v>
      </c>
      <c r="J17" s="135" t="s">
        <v>95</v>
      </c>
      <c r="K17" s="145" t="s">
        <v>96</v>
      </c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</row>
    <row r="18" spans="1:22" ht="18" customHeight="1">
      <c r="A18" s="252" t="s">
        <v>106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4"/>
    </row>
    <row r="19" spans="1:22" s="162" customFormat="1" ht="18" customHeight="1">
      <c r="A19" s="248" t="s">
        <v>107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50"/>
    </row>
    <row r="20" spans="1:22" ht="16.5" customHeight="1">
      <c r="A20" s="255" t="s">
        <v>108</v>
      </c>
      <c r="B20" s="256"/>
      <c r="C20" s="256"/>
      <c r="D20" s="256"/>
      <c r="E20" s="256"/>
      <c r="F20" s="256"/>
      <c r="G20" s="256"/>
      <c r="H20" s="256"/>
      <c r="I20" s="256"/>
      <c r="J20" s="256"/>
      <c r="K20" s="257"/>
    </row>
    <row r="21" spans="1:22" ht="21.75" customHeight="1">
      <c r="A21" s="174" t="s">
        <v>109</v>
      </c>
      <c r="B21" s="140"/>
      <c r="C21" s="175">
        <v>120</v>
      </c>
      <c r="D21" s="175">
        <v>130</v>
      </c>
      <c r="E21" s="175">
        <v>140</v>
      </c>
      <c r="F21" s="175">
        <v>150</v>
      </c>
      <c r="G21" s="175">
        <v>160</v>
      </c>
      <c r="H21" s="175">
        <v>168</v>
      </c>
      <c r="J21" s="140"/>
      <c r="K21" s="148" t="s">
        <v>110</v>
      </c>
    </row>
    <row r="22" spans="1:22" ht="23.1" customHeight="1">
      <c r="A22" s="8" t="s">
        <v>111</v>
      </c>
      <c r="B22" s="176"/>
      <c r="C22" s="8" t="s">
        <v>95</v>
      </c>
      <c r="D22" s="8" t="s">
        <v>95</v>
      </c>
      <c r="E22" s="8" t="s">
        <v>95</v>
      </c>
      <c r="F22" s="8" t="s">
        <v>95</v>
      </c>
      <c r="G22" s="8" t="s">
        <v>95</v>
      </c>
      <c r="H22" s="8" t="s">
        <v>95</v>
      </c>
      <c r="I22" s="8"/>
      <c r="J22" s="176"/>
      <c r="K22" s="185"/>
    </row>
    <row r="23" spans="1:22" ht="23.1" customHeight="1">
      <c r="A23" s="8" t="s">
        <v>112</v>
      </c>
      <c r="B23" s="176"/>
      <c r="C23" s="8" t="s">
        <v>95</v>
      </c>
      <c r="D23" s="8" t="s">
        <v>95</v>
      </c>
      <c r="E23" s="8" t="s">
        <v>95</v>
      </c>
      <c r="F23" s="8" t="s">
        <v>95</v>
      </c>
      <c r="G23" s="8" t="s">
        <v>95</v>
      </c>
      <c r="H23" s="8" t="s">
        <v>95</v>
      </c>
      <c r="I23" s="8"/>
      <c r="J23" s="176"/>
      <c r="K23" s="186"/>
    </row>
    <row r="24" spans="1:22" ht="23.1" customHeight="1">
      <c r="A24" s="177"/>
      <c r="B24" s="176"/>
      <c r="C24" s="176"/>
      <c r="D24" s="8"/>
      <c r="E24" s="8"/>
      <c r="F24" s="8"/>
      <c r="G24" s="8"/>
      <c r="H24" s="8"/>
      <c r="I24" s="176"/>
      <c r="J24" s="176"/>
      <c r="K24" s="186"/>
    </row>
    <row r="25" spans="1:22" ht="23.1" customHeight="1">
      <c r="A25" s="127"/>
      <c r="B25" s="176"/>
      <c r="C25" s="176"/>
      <c r="D25" s="176"/>
      <c r="E25" s="176"/>
      <c r="F25" s="176"/>
      <c r="G25" s="176"/>
      <c r="H25" s="176"/>
      <c r="I25" s="176"/>
      <c r="J25" s="176"/>
      <c r="K25" s="187"/>
    </row>
    <row r="26" spans="1:22" ht="23.1" customHeight="1">
      <c r="A26" s="127"/>
      <c r="B26" s="176"/>
      <c r="C26" s="176"/>
      <c r="D26" s="176"/>
      <c r="E26" s="176"/>
      <c r="F26" s="176"/>
      <c r="G26" s="176"/>
      <c r="H26" s="176"/>
      <c r="I26" s="176"/>
      <c r="J26" s="176"/>
      <c r="K26" s="187"/>
    </row>
    <row r="27" spans="1:22" ht="23.1" customHeight="1">
      <c r="A27" s="127"/>
      <c r="B27" s="176"/>
      <c r="C27" s="176"/>
      <c r="D27" s="176"/>
      <c r="E27" s="176"/>
      <c r="F27" s="176"/>
      <c r="G27" s="176"/>
      <c r="H27" s="176"/>
      <c r="I27" s="176"/>
      <c r="J27" s="176"/>
      <c r="K27" s="187"/>
    </row>
    <row r="28" spans="1:22" ht="23.1" customHeight="1">
      <c r="A28" s="127"/>
      <c r="B28" s="176"/>
      <c r="C28" s="176"/>
      <c r="D28" s="176"/>
      <c r="E28" s="176"/>
      <c r="F28" s="176"/>
      <c r="G28" s="176"/>
      <c r="H28" s="176"/>
      <c r="I28" s="176"/>
      <c r="J28" s="176"/>
      <c r="K28" s="187"/>
    </row>
    <row r="29" spans="1:22" ht="18" customHeight="1">
      <c r="A29" s="258" t="s">
        <v>113</v>
      </c>
      <c r="B29" s="259"/>
      <c r="C29" s="259"/>
      <c r="D29" s="259"/>
      <c r="E29" s="259"/>
      <c r="F29" s="259"/>
      <c r="G29" s="259"/>
      <c r="H29" s="259"/>
      <c r="I29" s="259"/>
      <c r="J29" s="259"/>
      <c r="K29" s="260"/>
    </row>
    <row r="30" spans="1:22" ht="18.75" customHeight="1">
      <c r="A30" s="261" t="s">
        <v>114</v>
      </c>
      <c r="B30" s="262"/>
      <c r="C30" s="262"/>
      <c r="D30" s="262"/>
      <c r="E30" s="262"/>
      <c r="F30" s="262"/>
      <c r="G30" s="262"/>
      <c r="H30" s="262"/>
      <c r="I30" s="262"/>
      <c r="J30" s="262"/>
      <c r="K30" s="263"/>
    </row>
    <row r="31" spans="1:22" ht="18.75" customHeight="1">
      <c r="A31" s="264"/>
      <c r="B31" s="265"/>
      <c r="C31" s="265"/>
      <c r="D31" s="265"/>
      <c r="E31" s="265"/>
      <c r="F31" s="265"/>
      <c r="G31" s="265"/>
      <c r="H31" s="265"/>
      <c r="I31" s="265"/>
      <c r="J31" s="265"/>
      <c r="K31" s="266"/>
    </row>
    <row r="32" spans="1:22" ht="18" customHeight="1">
      <c r="A32" s="258" t="s">
        <v>115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60"/>
    </row>
    <row r="33" spans="1:11" ht="14.25">
      <c r="A33" s="267" t="s">
        <v>116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69"/>
    </row>
    <row r="34" spans="1:11" ht="14.25">
      <c r="A34" s="270" t="s">
        <v>117</v>
      </c>
      <c r="B34" s="271"/>
      <c r="C34" s="135" t="s">
        <v>65</v>
      </c>
      <c r="D34" s="135" t="s">
        <v>66</v>
      </c>
      <c r="E34" s="272" t="s">
        <v>118</v>
      </c>
      <c r="F34" s="273"/>
      <c r="G34" s="273"/>
      <c r="H34" s="273"/>
      <c r="I34" s="273"/>
      <c r="J34" s="273"/>
      <c r="K34" s="274"/>
    </row>
    <row r="35" spans="1:11" ht="14.25">
      <c r="A35" s="275" t="s">
        <v>119</v>
      </c>
      <c r="B35" s="275"/>
      <c r="C35" s="275"/>
      <c r="D35" s="275"/>
      <c r="E35" s="275"/>
      <c r="F35" s="275"/>
      <c r="G35" s="275"/>
      <c r="H35" s="275"/>
      <c r="I35" s="275"/>
      <c r="J35" s="275"/>
      <c r="K35" s="275"/>
    </row>
    <row r="36" spans="1:11" ht="21" customHeight="1">
      <c r="A36" s="276" t="s">
        <v>120</v>
      </c>
      <c r="B36" s="277"/>
      <c r="C36" s="277"/>
      <c r="D36" s="277"/>
      <c r="E36" s="277"/>
      <c r="F36" s="277"/>
      <c r="G36" s="277"/>
      <c r="H36" s="277"/>
      <c r="I36" s="277"/>
      <c r="J36" s="277"/>
      <c r="K36" s="278"/>
    </row>
    <row r="37" spans="1:11" ht="21" customHeight="1">
      <c r="A37" s="279" t="s">
        <v>121</v>
      </c>
      <c r="B37" s="280"/>
      <c r="C37" s="280"/>
      <c r="D37" s="280"/>
      <c r="E37" s="280"/>
      <c r="F37" s="280"/>
      <c r="G37" s="280"/>
      <c r="H37" s="280"/>
      <c r="I37" s="280"/>
      <c r="J37" s="280"/>
      <c r="K37" s="281"/>
    </row>
    <row r="38" spans="1:11" ht="21" customHeight="1">
      <c r="A38" s="279" t="s">
        <v>122</v>
      </c>
      <c r="B38" s="280"/>
      <c r="C38" s="280"/>
      <c r="D38" s="280"/>
      <c r="E38" s="280"/>
      <c r="F38" s="280"/>
      <c r="G38" s="280"/>
      <c r="H38" s="280"/>
      <c r="I38" s="280"/>
      <c r="J38" s="280"/>
      <c r="K38" s="281"/>
    </row>
    <row r="39" spans="1:11" ht="21" customHeight="1">
      <c r="A39" s="279" t="s">
        <v>123</v>
      </c>
      <c r="B39" s="280"/>
      <c r="C39" s="280"/>
      <c r="D39" s="280"/>
      <c r="E39" s="280"/>
      <c r="F39" s="280"/>
      <c r="G39" s="280"/>
      <c r="H39" s="280"/>
      <c r="I39" s="280"/>
      <c r="J39" s="280"/>
      <c r="K39" s="281"/>
    </row>
    <row r="40" spans="1:11" ht="21" customHeight="1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281"/>
    </row>
    <row r="41" spans="1:11" ht="21" customHeight="1">
      <c r="A41" s="279"/>
      <c r="B41" s="280"/>
      <c r="C41" s="280"/>
      <c r="D41" s="280"/>
      <c r="E41" s="280"/>
      <c r="F41" s="280"/>
      <c r="G41" s="280"/>
      <c r="H41" s="280"/>
      <c r="I41" s="280"/>
      <c r="J41" s="280"/>
      <c r="K41" s="281"/>
    </row>
    <row r="42" spans="1:11" ht="21" customHeight="1">
      <c r="A42" s="279"/>
      <c r="B42" s="280"/>
      <c r="C42" s="280"/>
      <c r="D42" s="280"/>
      <c r="E42" s="280"/>
      <c r="F42" s="280"/>
      <c r="G42" s="280"/>
      <c r="H42" s="280"/>
      <c r="I42" s="280"/>
      <c r="J42" s="280"/>
      <c r="K42" s="281"/>
    </row>
    <row r="43" spans="1:11" ht="14.25">
      <c r="A43" s="282" t="s">
        <v>124</v>
      </c>
      <c r="B43" s="283"/>
      <c r="C43" s="283"/>
      <c r="D43" s="283"/>
      <c r="E43" s="283"/>
      <c r="F43" s="283"/>
      <c r="G43" s="283"/>
      <c r="H43" s="283"/>
      <c r="I43" s="283"/>
      <c r="J43" s="283"/>
      <c r="K43" s="284"/>
    </row>
    <row r="44" spans="1:11" ht="14.25">
      <c r="A44" s="248" t="s">
        <v>125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50"/>
    </row>
    <row r="45" spans="1:11" ht="14.25">
      <c r="A45" s="169" t="s">
        <v>126</v>
      </c>
      <c r="B45" s="166" t="s">
        <v>95</v>
      </c>
      <c r="C45" s="166" t="s">
        <v>96</v>
      </c>
      <c r="D45" s="166" t="s">
        <v>88</v>
      </c>
      <c r="E45" s="171" t="s">
        <v>127</v>
      </c>
      <c r="F45" s="166" t="s">
        <v>95</v>
      </c>
      <c r="G45" s="166" t="s">
        <v>96</v>
      </c>
      <c r="H45" s="166" t="s">
        <v>88</v>
      </c>
      <c r="I45" s="171" t="s">
        <v>128</v>
      </c>
      <c r="J45" s="166" t="s">
        <v>95</v>
      </c>
      <c r="K45" s="183" t="s">
        <v>96</v>
      </c>
    </row>
    <row r="46" spans="1:11" ht="14.25">
      <c r="A46" s="139" t="s">
        <v>87</v>
      </c>
      <c r="B46" s="135" t="s">
        <v>95</v>
      </c>
      <c r="C46" s="135" t="s">
        <v>96</v>
      </c>
      <c r="D46" s="135" t="s">
        <v>88</v>
      </c>
      <c r="E46" s="140" t="s">
        <v>94</v>
      </c>
      <c r="F46" s="135" t="s">
        <v>95</v>
      </c>
      <c r="G46" s="135" t="s">
        <v>96</v>
      </c>
      <c r="H46" s="135" t="s">
        <v>88</v>
      </c>
      <c r="I46" s="140" t="s">
        <v>105</v>
      </c>
      <c r="J46" s="135" t="s">
        <v>95</v>
      </c>
      <c r="K46" s="145" t="s">
        <v>96</v>
      </c>
    </row>
    <row r="47" spans="1:11" ht="14.25">
      <c r="A47" s="241" t="s">
        <v>98</v>
      </c>
      <c r="B47" s="242"/>
      <c r="C47" s="242"/>
      <c r="D47" s="242"/>
      <c r="E47" s="242"/>
      <c r="F47" s="242"/>
      <c r="G47" s="242"/>
      <c r="H47" s="242"/>
      <c r="I47" s="242"/>
      <c r="J47" s="242"/>
      <c r="K47" s="251"/>
    </row>
    <row r="48" spans="1:11" ht="14.25">
      <c r="A48" s="275" t="s">
        <v>129</v>
      </c>
      <c r="B48" s="275"/>
      <c r="C48" s="275"/>
      <c r="D48" s="275"/>
      <c r="E48" s="275"/>
      <c r="F48" s="275"/>
      <c r="G48" s="275"/>
      <c r="H48" s="275"/>
      <c r="I48" s="275"/>
      <c r="J48" s="275"/>
      <c r="K48" s="275"/>
    </row>
    <row r="49" spans="1:11" ht="14.25">
      <c r="A49" s="276"/>
      <c r="B49" s="277"/>
      <c r="C49" s="277"/>
      <c r="D49" s="277"/>
      <c r="E49" s="277"/>
      <c r="F49" s="277"/>
      <c r="G49" s="277"/>
      <c r="H49" s="277"/>
      <c r="I49" s="277"/>
      <c r="J49" s="277"/>
      <c r="K49" s="278"/>
    </row>
    <row r="50" spans="1:11" ht="14.25">
      <c r="A50" s="178" t="s">
        <v>130</v>
      </c>
      <c r="B50" s="285" t="s">
        <v>131</v>
      </c>
      <c r="C50" s="285"/>
      <c r="D50" s="179" t="s">
        <v>132</v>
      </c>
      <c r="E50" s="180" t="s">
        <v>133</v>
      </c>
      <c r="F50" s="181" t="s">
        <v>134</v>
      </c>
      <c r="G50" s="182">
        <v>44736</v>
      </c>
      <c r="H50" s="286" t="s">
        <v>135</v>
      </c>
      <c r="I50" s="287"/>
      <c r="J50" s="288" t="s">
        <v>136</v>
      </c>
      <c r="K50" s="289"/>
    </row>
    <row r="51" spans="1:11" ht="14.25">
      <c r="A51" s="275" t="s">
        <v>137</v>
      </c>
      <c r="B51" s="275"/>
      <c r="C51" s="275"/>
      <c r="D51" s="275"/>
      <c r="E51" s="275"/>
      <c r="F51" s="275"/>
      <c r="G51" s="275"/>
      <c r="H51" s="275"/>
      <c r="I51" s="275"/>
      <c r="J51" s="275"/>
      <c r="K51" s="275"/>
    </row>
    <row r="52" spans="1:11" ht="14.25">
      <c r="A52" s="290" t="s">
        <v>138</v>
      </c>
      <c r="B52" s="291"/>
      <c r="C52" s="291"/>
      <c r="D52" s="291"/>
      <c r="E52" s="291"/>
      <c r="F52" s="291"/>
      <c r="G52" s="291"/>
      <c r="H52" s="291"/>
      <c r="I52" s="291"/>
      <c r="J52" s="291"/>
      <c r="K52" s="292"/>
    </row>
    <row r="53" spans="1:11" ht="14.25">
      <c r="A53" s="178" t="s">
        <v>130</v>
      </c>
      <c r="B53" s="285" t="s">
        <v>131</v>
      </c>
      <c r="C53" s="285"/>
      <c r="D53" s="179" t="s">
        <v>132</v>
      </c>
      <c r="E53" s="180" t="s">
        <v>133</v>
      </c>
      <c r="F53" s="181" t="s">
        <v>139</v>
      </c>
      <c r="G53" s="182">
        <v>44736</v>
      </c>
      <c r="H53" s="286" t="s">
        <v>135</v>
      </c>
      <c r="I53" s="287"/>
      <c r="J53" s="288" t="s">
        <v>136</v>
      </c>
      <c r="K53" s="28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5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W23"/>
  <sheetViews>
    <sheetView workbookViewId="0">
      <selection activeCell="B6" sqref="B6:G15"/>
    </sheetView>
  </sheetViews>
  <sheetFormatPr defaultColWidth="9" defaultRowHeight="14.25"/>
  <cols>
    <col min="1" max="1" width="13.625" style="30" customWidth="1"/>
    <col min="2" max="2" width="9.75" style="30" customWidth="1"/>
    <col min="3" max="3" width="9.75" style="31" customWidth="1"/>
    <col min="4" max="8" width="9.75" style="30" customWidth="1"/>
    <col min="9" max="9" width="4.125" style="30" customWidth="1"/>
    <col min="10" max="10" width="10.75" style="30" customWidth="1"/>
    <col min="11" max="11" width="9.75" style="30" customWidth="1"/>
    <col min="12" max="12" width="9.75" style="149" customWidth="1"/>
    <col min="13" max="13" width="9.75" style="30" customWidth="1"/>
    <col min="14" max="14" width="9.75" style="149" customWidth="1"/>
    <col min="15" max="15" width="9.75" style="30" customWidth="1"/>
    <col min="16" max="16" width="9.75" style="32" customWidth="1"/>
    <col min="17" max="254" width="9" style="30"/>
    <col min="255" max="16384" width="9" style="33"/>
  </cols>
  <sheetData>
    <row r="1" spans="1:257" s="30" customFormat="1" ht="29.1" customHeight="1">
      <c r="A1" s="293" t="s">
        <v>140</v>
      </c>
      <c r="B1" s="294"/>
      <c r="C1" s="295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61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</row>
    <row r="2" spans="1:257" s="30" customFormat="1" ht="20.100000000000001" customHeight="1">
      <c r="A2" s="34" t="s">
        <v>61</v>
      </c>
      <c r="B2" s="296" t="s">
        <v>62</v>
      </c>
      <c r="C2" s="297"/>
      <c r="D2" s="35" t="s">
        <v>67</v>
      </c>
      <c r="E2" s="298" t="s">
        <v>68</v>
      </c>
      <c r="F2" s="298"/>
      <c r="G2" s="298"/>
      <c r="H2" s="150"/>
      <c r="I2" s="156"/>
      <c r="J2" s="62" t="s">
        <v>56</v>
      </c>
      <c r="K2" s="299" t="s">
        <v>57</v>
      </c>
      <c r="L2" s="299"/>
      <c r="M2" s="299"/>
      <c r="N2" s="299"/>
      <c r="O2" s="300"/>
      <c r="P2" s="6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  <c r="IW2" s="33"/>
    </row>
    <row r="3" spans="1:257" s="30" customFormat="1" ht="17.25">
      <c r="A3" s="305" t="s">
        <v>141</v>
      </c>
      <c r="B3" s="301" t="s">
        <v>142</v>
      </c>
      <c r="C3" s="302"/>
      <c r="D3" s="301"/>
      <c r="E3" s="301"/>
      <c r="F3" s="301"/>
      <c r="G3" s="301"/>
      <c r="H3" s="36"/>
      <c r="I3" s="157"/>
      <c r="J3" s="303" t="s">
        <v>143</v>
      </c>
      <c r="K3" s="303"/>
      <c r="L3" s="303"/>
      <c r="M3" s="303"/>
      <c r="N3" s="303"/>
      <c r="O3" s="304"/>
      <c r="P3" s="64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</row>
    <row r="4" spans="1:257" s="30" customFormat="1" ht="17.25">
      <c r="A4" s="305"/>
      <c r="B4" s="36"/>
      <c r="C4" s="36"/>
      <c r="D4" s="36"/>
      <c r="E4" s="36"/>
      <c r="F4" s="36"/>
      <c r="G4" s="36"/>
      <c r="H4" s="36"/>
      <c r="I4" s="157"/>
      <c r="J4" s="65" t="s">
        <v>144</v>
      </c>
      <c r="K4" s="113">
        <v>140</v>
      </c>
      <c r="L4" s="113">
        <v>140</v>
      </c>
      <c r="M4" s="113"/>
      <c r="N4" s="113"/>
      <c r="O4" s="113"/>
      <c r="P4" s="114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  <c r="IW4" s="33"/>
    </row>
    <row r="5" spans="1:257" s="30" customFormat="1" ht="24" customHeight="1">
      <c r="A5" s="305"/>
      <c r="B5" s="37" t="s">
        <v>145</v>
      </c>
      <c r="C5" s="37" t="s">
        <v>146</v>
      </c>
      <c r="D5" s="37" t="s">
        <v>147</v>
      </c>
      <c r="E5" s="37" t="s">
        <v>148</v>
      </c>
      <c r="F5" s="37" t="s">
        <v>149</v>
      </c>
      <c r="G5" s="37" t="s">
        <v>150</v>
      </c>
      <c r="H5" s="44"/>
      <c r="I5" s="158"/>
      <c r="J5" s="67"/>
      <c r="K5" s="36" t="s">
        <v>151</v>
      </c>
      <c r="L5" s="36" t="s">
        <v>152</v>
      </c>
      <c r="M5" s="36"/>
      <c r="N5" s="36"/>
      <c r="O5" s="36"/>
      <c r="P5" s="159"/>
      <c r="Q5" s="33"/>
      <c r="R5" s="33"/>
      <c r="Y5" s="36" t="s">
        <v>153</v>
      </c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  <c r="IW5" s="33"/>
    </row>
    <row r="6" spans="1:257" s="30" customFormat="1" ht="24" customHeight="1">
      <c r="A6" s="38" t="s">
        <v>154</v>
      </c>
      <c r="B6" s="39">
        <f t="shared" ref="B6:B9" si="0">C6-4</f>
        <v>44</v>
      </c>
      <c r="C6" s="151">
        <v>48</v>
      </c>
      <c r="D6" s="39">
        <f>C6+4</f>
        <v>52</v>
      </c>
      <c r="E6" s="39">
        <f>D6+4</f>
        <v>56</v>
      </c>
      <c r="F6" s="39">
        <f>E6+4</f>
        <v>60</v>
      </c>
      <c r="G6" s="39">
        <f>F6+2</f>
        <v>62</v>
      </c>
      <c r="H6" s="44"/>
      <c r="I6" s="158"/>
      <c r="J6" s="69"/>
      <c r="K6" s="69" t="s">
        <v>155</v>
      </c>
      <c r="L6" s="70" t="s">
        <v>156</v>
      </c>
      <c r="M6" s="69"/>
      <c r="N6" s="69"/>
      <c r="O6" s="69"/>
      <c r="P6" s="71"/>
      <c r="Q6" s="33"/>
      <c r="R6" s="33"/>
      <c r="Y6" s="36" t="s">
        <v>157</v>
      </c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  <c r="IW6" s="33"/>
    </row>
    <row r="7" spans="1:257" s="30" customFormat="1" ht="24" customHeight="1">
      <c r="A7" s="38" t="s">
        <v>158</v>
      </c>
      <c r="B7" s="39">
        <f t="shared" si="0"/>
        <v>82</v>
      </c>
      <c r="C7" s="39">
        <v>86</v>
      </c>
      <c r="D7" s="39">
        <f t="shared" ref="D7:G7" si="1">C7+4</f>
        <v>90</v>
      </c>
      <c r="E7" s="39">
        <f t="shared" si="1"/>
        <v>94</v>
      </c>
      <c r="F7" s="39">
        <f t="shared" si="1"/>
        <v>98</v>
      </c>
      <c r="G7" s="39">
        <f t="shared" si="1"/>
        <v>102</v>
      </c>
      <c r="H7" s="44"/>
      <c r="I7" s="158"/>
      <c r="J7" s="72"/>
      <c r="K7" s="72" t="s">
        <v>159</v>
      </c>
      <c r="L7" s="72" t="s">
        <v>159</v>
      </c>
      <c r="M7" s="72"/>
      <c r="N7" s="72"/>
      <c r="O7" s="72"/>
      <c r="P7" s="7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</row>
    <row r="8" spans="1:257" s="30" customFormat="1" ht="24" customHeight="1">
      <c r="A8" s="40" t="s">
        <v>160</v>
      </c>
      <c r="B8" s="39">
        <f t="shared" si="0"/>
        <v>76</v>
      </c>
      <c r="C8" s="39">
        <v>80</v>
      </c>
      <c r="D8" s="39">
        <f t="shared" ref="D8:G8" si="2">C8+4</f>
        <v>84</v>
      </c>
      <c r="E8" s="39">
        <f t="shared" si="2"/>
        <v>88</v>
      </c>
      <c r="F8" s="39">
        <f t="shared" si="2"/>
        <v>92</v>
      </c>
      <c r="G8" s="39">
        <f t="shared" si="2"/>
        <v>96</v>
      </c>
      <c r="H8" s="44"/>
      <c r="I8" s="158"/>
      <c r="J8" s="72"/>
      <c r="K8" s="72"/>
      <c r="L8" s="72"/>
      <c r="M8" s="72"/>
      <c r="N8" s="72"/>
      <c r="O8" s="72"/>
      <c r="P8" s="7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  <c r="IW8" s="33"/>
    </row>
    <row r="9" spans="1:257" s="30" customFormat="1" ht="24" customHeight="1">
      <c r="A9" s="40" t="s">
        <v>161</v>
      </c>
      <c r="B9" s="39">
        <f t="shared" si="0"/>
        <v>70</v>
      </c>
      <c r="C9" s="39">
        <v>74</v>
      </c>
      <c r="D9" s="39">
        <f t="shared" ref="D9:G9" si="3">C9+4</f>
        <v>78</v>
      </c>
      <c r="E9" s="39">
        <f t="shared" si="3"/>
        <v>82</v>
      </c>
      <c r="F9" s="39">
        <f t="shared" si="3"/>
        <v>86</v>
      </c>
      <c r="G9" s="39">
        <f t="shared" si="3"/>
        <v>90</v>
      </c>
      <c r="H9" s="44"/>
      <c r="I9" s="158"/>
      <c r="J9" s="72"/>
      <c r="K9" s="72" t="s">
        <v>159</v>
      </c>
      <c r="L9" s="72" t="s">
        <v>159</v>
      </c>
      <c r="M9" s="72"/>
      <c r="N9" s="72"/>
      <c r="O9" s="72"/>
      <c r="P9" s="7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</row>
    <row r="10" spans="1:257" s="30" customFormat="1" ht="24" customHeight="1">
      <c r="A10" s="40" t="s">
        <v>162</v>
      </c>
      <c r="B10" s="39">
        <f>C10-1.5</f>
        <v>40</v>
      </c>
      <c r="C10" s="39">
        <v>41.5</v>
      </c>
      <c r="D10" s="39">
        <f>C10+1.5</f>
        <v>43</v>
      </c>
      <c r="E10" s="39">
        <f>D10+1.8</f>
        <v>44.8</v>
      </c>
      <c r="F10" s="39">
        <f>E10+1.8</f>
        <v>46.599999999999994</v>
      </c>
      <c r="G10" s="39">
        <f>F10+1.2</f>
        <v>47.8</v>
      </c>
      <c r="H10" s="44"/>
      <c r="I10" s="158"/>
      <c r="J10" s="72"/>
      <c r="K10" s="72" t="s">
        <v>155</v>
      </c>
      <c r="L10" s="72" t="s">
        <v>155</v>
      </c>
      <c r="M10" s="72"/>
      <c r="N10" s="72"/>
      <c r="O10" s="72"/>
      <c r="P10" s="7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</row>
    <row r="11" spans="1:257" s="30" customFormat="1" ht="24" customHeight="1">
      <c r="A11" s="38" t="s">
        <v>163</v>
      </c>
      <c r="B11" s="39">
        <f>C11-1</f>
        <v>45</v>
      </c>
      <c r="C11" s="151">
        <v>46</v>
      </c>
      <c r="D11" s="39">
        <f>C11+1</f>
        <v>47</v>
      </c>
      <c r="E11" s="39">
        <f>D11+1.5</f>
        <v>48.5</v>
      </c>
      <c r="F11" s="39">
        <f>E11+1.5</f>
        <v>50</v>
      </c>
      <c r="G11" s="39">
        <f>F11+1</f>
        <v>51</v>
      </c>
      <c r="H11" s="44"/>
      <c r="I11" s="158"/>
      <c r="J11" s="72"/>
      <c r="K11" s="72" t="s">
        <v>155</v>
      </c>
      <c r="L11" s="72" t="s">
        <v>155</v>
      </c>
      <c r="M11" s="72"/>
      <c r="N11" s="72"/>
      <c r="O11" s="72"/>
      <c r="P11" s="7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</row>
    <row r="12" spans="1:257" s="30" customFormat="1" ht="24" customHeight="1">
      <c r="A12" s="38" t="s">
        <v>164</v>
      </c>
      <c r="B12" s="41">
        <f>C12-4.75</f>
        <v>56.75</v>
      </c>
      <c r="C12" s="152">
        <v>61.5</v>
      </c>
      <c r="D12" s="41">
        <f>C12+3.75</f>
        <v>65.25</v>
      </c>
      <c r="E12" s="41">
        <f>D12+3.9</f>
        <v>69.150000000000006</v>
      </c>
      <c r="F12" s="41">
        <f>E12+3.9</f>
        <v>73.050000000000011</v>
      </c>
      <c r="G12" s="41">
        <f>F12+2.1</f>
        <v>75.150000000000006</v>
      </c>
      <c r="H12" s="44"/>
      <c r="I12" s="158"/>
      <c r="J12" s="72"/>
      <c r="K12" s="72" t="s">
        <v>155</v>
      </c>
      <c r="L12" s="72" t="s">
        <v>165</v>
      </c>
      <c r="M12" s="72"/>
      <c r="N12" s="72"/>
      <c r="O12" s="72"/>
      <c r="P12" s="7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  <c r="IW12" s="33"/>
    </row>
    <row r="13" spans="1:257" s="30" customFormat="1" ht="24" customHeight="1">
      <c r="A13" s="38" t="s">
        <v>166</v>
      </c>
      <c r="B13" s="39">
        <f>C13-1.2</f>
        <v>16.8</v>
      </c>
      <c r="C13" s="39">
        <v>18</v>
      </c>
      <c r="D13" s="39">
        <f>C13+1.2</f>
        <v>19.2</v>
      </c>
      <c r="E13" s="39">
        <f>D13+1.2</f>
        <v>20.399999999999999</v>
      </c>
      <c r="F13" s="39">
        <f>E13+1.2</f>
        <v>21.599999999999998</v>
      </c>
      <c r="G13" s="39">
        <f>F13+0.8</f>
        <v>22.4</v>
      </c>
      <c r="H13" s="44"/>
      <c r="I13" s="158"/>
      <c r="J13" s="72"/>
      <c r="K13" s="72" t="s">
        <v>167</v>
      </c>
      <c r="L13" s="72" t="s">
        <v>167</v>
      </c>
      <c r="M13" s="72"/>
      <c r="N13" s="72"/>
      <c r="O13" s="72"/>
      <c r="P13" s="7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  <c r="IW13" s="33"/>
    </row>
    <row r="14" spans="1:257" s="30" customFormat="1" ht="24" customHeight="1">
      <c r="A14" s="38" t="s">
        <v>168</v>
      </c>
      <c r="B14" s="39">
        <f>C14-0.8</f>
        <v>13.2</v>
      </c>
      <c r="C14" s="39">
        <v>14</v>
      </c>
      <c r="D14" s="39">
        <f>C14+0.8</f>
        <v>14.8</v>
      </c>
      <c r="E14" s="39">
        <f>D14+1</f>
        <v>15.8</v>
      </c>
      <c r="F14" s="39">
        <f>E14+1</f>
        <v>16.8</v>
      </c>
      <c r="G14" s="39">
        <f>F14+0.6</f>
        <v>17.400000000000002</v>
      </c>
      <c r="H14" s="44"/>
      <c r="I14" s="158"/>
      <c r="J14" s="72"/>
      <c r="K14" s="72" t="s">
        <v>169</v>
      </c>
      <c r="L14" s="72" t="s">
        <v>169</v>
      </c>
      <c r="M14" s="72"/>
      <c r="N14" s="72"/>
      <c r="O14" s="72"/>
      <c r="P14" s="7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  <c r="IV14" s="33"/>
      <c r="IW14" s="33"/>
    </row>
    <row r="15" spans="1:257" s="30" customFormat="1" ht="24" customHeight="1">
      <c r="A15" s="38" t="s">
        <v>170</v>
      </c>
      <c r="B15" s="42">
        <f>C15-0.2</f>
        <v>8.8000000000000007</v>
      </c>
      <c r="C15" s="42">
        <v>9</v>
      </c>
      <c r="D15" s="42">
        <f>C15+0.2</f>
        <v>9.1999999999999993</v>
      </c>
      <c r="E15" s="42">
        <f>D15+0.4</f>
        <v>9.6</v>
      </c>
      <c r="F15" s="42">
        <f>E15+0.4</f>
        <v>10</v>
      </c>
      <c r="G15" s="42">
        <f>F15+0.2</f>
        <v>10.199999999999999</v>
      </c>
      <c r="H15" s="44"/>
      <c r="I15" s="158"/>
      <c r="J15" s="72"/>
      <c r="K15" s="72" t="s">
        <v>167</v>
      </c>
      <c r="L15" s="72" t="s">
        <v>155</v>
      </c>
      <c r="M15" s="72"/>
      <c r="N15" s="72"/>
      <c r="O15" s="72"/>
      <c r="P15" s="7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  <c r="IW15" s="33"/>
    </row>
    <row r="16" spans="1:257" s="30" customFormat="1" ht="24" customHeight="1">
      <c r="A16" s="44"/>
      <c r="B16" s="44"/>
      <c r="C16" s="44"/>
      <c r="D16" s="45"/>
      <c r="E16" s="44"/>
      <c r="F16" s="44"/>
      <c r="G16" s="44"/>
      <c r="H16" s="44"/>
      <c r="I16" s="158"/>
      <c r="J16" s="72"/>
      <c r="K16" s="72"/>
      <c r="L16" s="72"/>
      <c r="M16" s="72"/>
      <c r="N16" s="72"/>
      <c r="O16" s="72"/>
      <c r="P16" s="7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</row>
    <row r="17" spans="1:257" s="30" customFormat="1" ht="24" customHeight="1">
      <c r="A17" s="44"/>
      <c r="B17" s="44"/>
      <c r="C17" s="44"/>
      <c r="D17" s="45"/>
      <c r="E17" s="44"/>
      <c r="F17" s="44"/>
      <c r="G17" s="44"/>
      <c r="H17" s="44"/>
      <c r="I17" s="158"/>
      <c r="J17" s="72"/>
      <c r="K17" s="72"/>
      <c r="L17" s="72"/>
      <c r="M17" s="72"/>
      <c r="N17" s="72"/>
      <c r="O17" s="72"/>
      <c r="P17" s="7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  <c r="IW17" s="33"/>
    </row>
    <row r="18" spans="1:257" s="30" customFormat="1" ht="24" customHeight="1">
      <c r="A18" s="51"/>
      <c r="B18" s="44"/>
      <c r="C18" s="44"/>
      <c r="D18" s="45"/>
      <c r="E18" s="44"/>
      <c r="F18" s="44"/>
      <c r="G18" s="44"/>
      <c r="H18" s="44"/>
      <c r="I18" s="158"/>
      <c r="J18" s="72"/>
      <c r="K18" s="72"/>
      <c r="L18" s="72"/>
      <c r="M18" s="72"/>
      <c r="N18" s="72"/>
      <c r="O18" s="72"/>
      <c r="P18" s="7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  <c r="IW18" s="33"/>
    </row>
    <row r="19" spans="1:257" s="30" customFormat="1" ht="24" customHeight="1">
      <c r="A19" s="51"/>
      <c r="B19" s="44"/>
      <c r="C19" s="44"/>
      <c r="D19" s="45"/>
      <c r="E19" s="44"/>
      <c r="F19" s="44"/>
      <c r="G19" s="44"/>
      <c r="H19" s="44"/>
      <c r="I19" s="158"/>
      <c r="J19" s="72"/>
      <c r="K19" s="72"/>
      <c r="L19" s="72"/>
      <c r="M19" s="72"/>
      <c r="N19" s="72"/>
      <c r="O19" s="72"/>
      <c r="P19" s="7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  <c r="IW19" s="33"/>
    </row>
    <row r="20" spans="1:257" s="30" customFormat="1" ht="24" customHeight="1">
      <c r="A20" s="153"/>
      <c r="B20" s="154"/>
      <c r="C20" s="154"/>
      <c r="D20" s="155"/>
      <c r="E20" s="154"/>
      <c r="F20" s="154"/>
      <c r="G20" s="154"/>
      <c r="H20" s="154"/>
      <c r="I20" s="160"/>
      <c r="J20" s="74"/>
      <c r="K20" s="74"/>
      <c r="L20" s="75"/>
      <c r="M20" s="74"/>
      <c r="N20" s="74"/>
      <c r="O20" s="75"/>
      <c r="P20" s="76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  <c r="IV20" s="33"/>
      <c r="IW20" s="33"/>
    </row>
    <row r="21" spans="1:257" s="30" customFormat="1" ht="24" customHeight="1">
      <c r="A21" s="55"/>
      <c r="B21" s="56"/>
      <c r="C21" s="56"/>
      <c r="D21" s="57"/>
      <c r="E21" s="56"/>
      <c r="F21" s="56"/>
      <c r="G21" s="58"/>
      <c r="L21" s="149"/>
      <c r="N21" s="149"/>
      <c r="P21" s="61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  <c r="IV21" s="33"/>
      <c r="IW21" s="33"/>
    </row>
    <row r="22" spans="1:257" s="30" customFormat="1">
      <c r="A22" s="59" t="s">
        <v>171</v>
      </c>
      <c r="B22" s="59"/>
      <c r="C22" s="60"/>
      <c r="L22" s="149"/>
      <c r="N22" s="149"/>
      <c r="P22" s="61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  <c r="IV22" s="33"/>
      <c r="IW22" s="33"/>
    </row>
    <row r="23" spans="1:257" s="30" customFormat="1">
      <c r="C23" s="31"/>
      <c r="F23" s="77" t="s">
        <v>172</v>
      </c>
      <c r="G23" s="78"/>
      <c r="J23" s="77" t="s">
        <v>173</v>
      </c>
      <c r="K23" s="77" t="s">
        <v>133</v>
      </c>
      <c r="L23" s="149"/>
      <c r="N23" s="161" t="s">
        <v>174</v>
      </c>
      <c r="O23" s="59" t="s">
        <v>136</v>
      </c>
      <c r="P23" s="61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  <c r="IV23" s="33"/>
      <c r="IW23" s="33"/>
    </row>
  </sheetData>
  <mergeCells count="7">
    <mergeCell ref="A1:O1"/>
    <mergeCell ref="B2:C2"/>
    <mergeCell ref="E2:G2"/>
    <mergeCell ref="K2:O2"/>
    <mergeCell ref="B3:G3"/>
    <mergeCell ref="J3:O3"/>
    <mergeCell ref="A3:A5"/>
  </mergeCells>
  <phoneticPr fontId="55" type="noConversion"/>
  <pageMargins left="0.27500000000000002" right="0.118055555555556" top="0.47222222222222199" bottom="0.196527777777778" header="0.5" footer="7.8472222222222193E-2"/>
  <pageSetup paperSize="9" scale="87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A17" sqref="A17:K17"/>
    </sheetView>
  </sheetViews>
  <sheetFormatPr defaultColWidth="10" defaultRowHeight="16.5" customHeight="1"/>
  <cols>
    <col min="1" max="1" width="10.875" style="118" customWidth="1"/>
    <col min="2" max="16384" width="10" style="118"/>
  </cols>
  <sheetData>
    <row r="1" spans="1:11" ht="22.5" customHeight="1">
      <c r="A1" s="306" t="s">
        <v>175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</row>
    <row r="2" spans="1:11" ht="17.25" customHeight="1">
      <c r="A2" s="119" t="s">
        <v>53</v>
      </c>
      <c r="B2" s="221"/>
      <c r="C2" s="221"/>
      <c r="D2" s="222" t="s">
        <v>55</v>
      </c>
      <c r="E2" s="222"/>
      <c r="F2" s="221"/>
      <c r="G2" s="221"/>
      <c r="H2" s="120" t="s">
        <v>56</v>
      </c>
      <c r="I2" s="223"/>
      <c r="J2" s="223"/>
      <c r="K2" s="224"/>
    </row>
    <row r="3" spans="1:11" ht="16.5" customHeight="1">
      <c r="A3" s="225" t="s">
        <v>58</v>
      </c>
      <c r="B3" s="226"/>
      <c r="C3" s="227"/>
      <c r="D3" s="228" t="s">
        <v>59</v>
      </c>
      <c r="E3" s="229"/>
      <c r="F3" s="229"/>
      <c r="G3" s="230"/>
      <c r="H3" s="228" t="s">
        <v>60</v>
      </c>
      <c r="I3" s="229"/>
      <c r="J3" s="229"/>
      <c r="K3" s="230"/>
    </row>
    <row r="4" spans="1:11" ht="16.5" customHeight="1">
      <c r="A4" s="123" t="s">
        <v>61</v>
      </c>
      <c r="B4" s="307"/>
      <c r="C4" s="308"/>
      <c r="D4" s="233" t="s">
        <v>63</v>
      </c>
      <c r="E4" s="234"/>
      <c r="F4" s="235"/>
      <c r="G4" s="236"/>
      <c r="H4" s="233" t="s">
        <v>176</v>
      </c>
      <c r="I4" s="234"/>
      <c r="J4" s="135" t="s">
        <v>65</v>
      </c>
      <c r="K4" s="145" t="s">
        <v>66</v>
      </c>
    </row>
    <row r="5" spans="1:11" ht="16.5" customHeight="1">
      <c r="A5" s="126" t="s">
        <v>67</v>
      </c>
      <c r="B5" s="309"/>
      <c r="C5" s="310"/>
      <c r="D5" s="233" t="s">
        <v>177</v>
      </c>
      <c r="E5" s="234"/>
      <c r="F5" s="307"/>
      <c r="G5" s="308"/>
      <c r="H5" s="233" t="s">
        <v>178</v>
      </c>
      <c r="I5" s="234"/>
      <c r="J5" s="135" t="s">
        <v>65</v>
      </c>
      <c r="K5" s="145" t="s">
        <v>66</v>
      </c>
    </row>
    <row r="6" spans="1:11" ht="16.5" customHeight="1">
      <c r="A6" s="123" t="s">
        <v>71</v>
      </c>
      <c r="B6" s="309"/>
      <c r="C6" s="310"/>
      <c r="D6" s="233" t="s">
        <v>179</v>
      </c>
      <c r="E6" s="234"/>
      <c r="F6" s="307"/>
      <c r="G6" s="308"/>
      <c r="H6" s="233" t="s">
        <v>180</v>
      </c>
      <c r="I6" s="234"/>
      <c r="J6" s="234"/>
      <c r="K6" s="311"/>
    </row>
    <row r="7" spans="1:11" ht="16.5" customHeight="1">
      <c r="A7" s="123" t="s">
        <v>75</v>
      </c>
      <c r="B7" s="307"/>
      <c r="C7" s="308"/>
      <c r="D7" s="123" t="s">
        <v>181</v>
      </c>
      <c r="E7" s="125"/>
      <c r="F7" s="307"/>
      <c r="G7" s="308"/>
      <c r="H7" s="312"/>
      <c r="I7" s="231"/>
      <c r="J7" s="231"/>
      <c r="K7" s="232"/>
    </row>
    <row r="8" spans="1:11" ht="16.5" customHeight="1">
      <c r="A8" s="128" t="s">
        <v>78</v>
      </c>
      <c r="B8" s="239"/>
      <c r="C8" s="240"/>
      <c r="D8" s="241" t="s">
        <v>80</v>
      </c>
      <c r="E8" s="242"/>
      <c r="F8" s="243"/>
      <c r="G8" s="244"/>
      <c r="H8" s="241"/>
      <c r="I8" s="242"/>
      <c r="J8" s="242"/>
      <c r="K8" s="251"/>
    </row>
    <row r="9" spans="1:11" ht="16.5" customHeight="1">
      <c r="A9" s="313" t="s">
        <v>182</v>
      </c>
      <c r="B9" s="313"/>
      <c r="C9" s="313"/>
      <c r="D9" s="313"/>
      <c r="E9" s="313"/>
      <c r="F9" s="313"/>
      <c r="G9" s="313"/>
      <c r="H9" s="313"/>
      <c r="I9" s="313"/>
      <c r="J9" s="313"/>
      <c r="K9" s="313"/>
    </row>
    <row r="10" spans="1:11" ht="16.5" customHeight="1">
      <c r="A10" s="129" t="s">
        <v>84</v>
      </c>
      <c r="B10" s="130" t="s">
        <v>85</v>
      </c>
      <c r="C10" s="131" t="s">
        <v>86</v>
      </c>
      <c r="D10" s="132"/>
      <c r="E10" s="133" t="s">
        <v>89</v>
      </c>
      <c r="F10" s="130" t="s">
        <v>85</v>
      </c>
      <c r="G10" s="131" t="s">
        <v>86</v>
      </c>
      <c r="H10" s="130"/>
      <c r="I10" s="133" t="s">
        <v>87</v>
      </c>
      <c r="J10" s="130" t="s">
        <v>85</v>
      </c>
      <c r="K10" s="146" t="s">
        <v>86</v>
      </c>
    </row>
    <row r="11" spans="1:11" ht="16.5" customHeight="1">
      <c r="A11" s="126" t="s">
        <v>90</v>
      </c>
      <c r="B11" s="134" t="s">
        <v>85</v>
      </c>
      <c r="C11" s="135" t="s">
        <v>86</v>
      </c>
      <c r="D11" s="136"/>
      <c r="E11" s="137" t="s">
        <v>92</v>
      </c>
      <c r="F11" s="134" t="s">
        <v>85</v>
      </c>
      <c r="G11" s="135" t="s">
        <v>86</v>
      </c>
      <c r="H11" s="134"/>
      <c r="I11" s="137" t="s">
        <v>97</v>
      </c>
      <c r="J11" s="134" t="s">
        <v>85</v>
      </c>
      <c r="K11" s="145" t="s">
        <v>86</v>
      </c>
    </row>
    <row r="12" spans="1:11" ht="16.5" customHeight="1">
      <c r="A12" s="241" t="s">
        <v>118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51"/>
    </row>
    <row r="13" spans="1:11" ht="16.5" customHeight="1">
      <c r="A13" s="314" t="s">
        <v>183</v>
      </c>
      <c r="B13" s="314"/>
      <c r="C13" s="314"/>
      <c r="D13" s="314"/>
      <c r="E13" s="314"/>
      <c r="F13" s="314"/>
      <c r="G13" s="314"/>
      <c r="H13" s="314"/>
      <c r="I13" s="314"/>
      <c r="J13" s="314"/>
      <c r="K13" s="314"/>
    </row>
    <row r="14" spans="1:11" ht="16.5" customHeight="1">
      <c r="A14" s="315"/>
      <c r="B14" s="316"/>
      <c r="C14" s="316"/>
      <c r="D14" s="316"/>
      <c r="E14" s="316"/>
      <c r="F14" s="316"/>
      <c r="G14" s="316"/>
      <c r="H14" s="316"/>
      <c r="I14" s="317"/>
      <c r="J14" s="317"/>
      <c r="K14" s="318"/>
    </row>
    <row r="15" spans="1:11" ht="16.5" customHeight="1">
      <c r="A15" s="319"/>
      <c r="B15" s="320"/>
      <c r="C15" s="320"/>
      <c r="D15" s="321"/>
      <c r="E15" s="322"/>
      <c r="F15" s="320"/>
      <c r="G15" s="320"/>
      <c r="H15" s="321"/>
      <c r="I15" s="323"/>
      <c r="J15" s="324"/>
      <c r="K15" s="325"/>
    </row>
    <row r="16" spans="1:11" ht="16.5" customHeight="1">
      <c r="A16" s="326"/>
      <c r="B16" s="327"/>
      <c r="C16" s="327"/>
      <c r="D16" s="327"/>
      <c r="E16" s="327"/>
      <c r="F16" s="327"/>
      <c r="G16" s="327"/>
      <c r="H16" s="327"/>
      <c r="I16" s="327"/>
      <c r="J16" s="327"/>
      <c r="K16" s="328"/>
    </row>
    <row r="17" spans="1:11" ht="16.5" customHeight="1">
      <c r="A17" s="314" t="s">
        <v>184</v>
      </c>
      <c r="B17" s="314"/>
      <c r="C17" s="314"/>
      <c r="D17" s="314"/>
      <c r="E17" s="314"/>
      <c r="F17" s="314"/>
      <c r="G17" s="314"/>
      <c r="H17" s="314"/>
      <c r="I17" s="314"/>
      <c r="J17" s="314"/>
      <c r="K17" s="314"/>
    </row>
    <row r="18" spans="1:11" ht="16.5" customHeight="1">
      <c r="A18" s="315"/>
      <c r="B18" s="316"/>
      <c r="C18" s="316"/>
      <c r="D18" s="316"/>
      <c r="E18" s="316"/>
      <c r="F18" s="316"/>
      <c r="G18" s="316"/>
      <c r="H18" s="316"/>
      <c r="I18" s="317"/>
      <c r="J18" s="317"/>
      <c r="K18" s="318"/>
    </row>
    <row r="19" spans="1:11" ht="16.5" customHeight="1">
      <c r="A19" s="319"/>
      <c r="B19" s="320"/>
      <c r="C19" s="320"/>
      <c r="D19" s="321"/>
      <c r="E19" s="322"/>
      <c r="F19" s="320"/>
      <c r="G19" s="320"/>
      <c r="H19" s="321"/>
      <c r="I19" s="323"/>
      <c r="J19" s="324"/>
      <c r="K19" s="325"/>
    </row>
    <row r="20" spans="1:11" ht="16.5" customHeight="1">
      <c r="A20" s="326"/>
      <c r="B20" s="327"/>
      <c r="C20" s="327"/>
      <c r="D20" s="327"/>
      <c r="E20" s="327"/>
      <c r="F20" s="327"/>
      <c r="G20" s="327"/>
      <c r="H20" s="327"/>
      <c r="I20" s="327"/>
      <c r="J20" s="327"/>
      <c r="K20" s="328"/>
    </row>
    <row r="21" spans="1:11" ht="16.5" customHeight="1">
      <c r="A21" s="329" t="s">
        <v>115</v>
      </c>
      <c r="B21" s="329"/>
      <c r="C21" s="329"/>
      <c r="D21" s="329"/>
      <c r="E21" s="329"/>
      <c r="F21" s="329"/>
      <c r="G21" s="329"/>
      <c r="H21" s="329"/>
      <c r="I21" s="329"/>
      <c r="J21" s="329"/>
      <c r="K21" s="329"/>
    </row>
    <row r="22" spans="1:11" ht="16.5" customHeight="1">
      <c r="A22" s="330" t="s">
        <v>116</v>
      </c>
      <c r="B22" s="331"/>
      <c r="C22" s="331"/>
      <c r="D22" s="331"/>
      <c r="E22" s="331"/>
      <c r="F22" s="331"/>
      <c r="G22" s="331"/>
      <c r="H22" s="331"/>
      <c r="I22" s="331"/>
      <c r="J22" s="331"/>
      <c r="K22" s="332"/>
    </row>
    <row r="23" spans="1:11" ht="16.5" customHeight="1">
      <c r="A23" s="270" t="s">
        <v>117</v>
      </c>
      <c r="B23" s="271"/>
      <c r="C23" s="135" t="s">
        <v>65</v>
      </c>
      <c r="D23" s="135" t="s">
        <v>66</v>
      </c>
      <c r="E23" s="333"/>
      <c r="F23" s="333"/>
      <c r="G23" s="333"/>
      <c r="H23" s="333"/>
      <c r="I23" s="333"/>
      <c r="J23" s="333"/>
      <c r="K23" s="334"/>
    </row>
    <row r="24" spans="1:11" ht="16.5" customHeight="1">
      <c r="A24" s="335" t="s">
        <v>185</v>
      </c>
      <c r="B24" s="336"/>
      <c r="C24" s="336"/>
      <c r="D24" s="336"/>
      <c r="E24" s="336"/>
      <c r="F24" s="336"/>
      <c r="G24" s="336"/>
      <c r="H24" s="336"/>
      <c r="I24" s="336"/>
      <c r="J24" s="336"/>
      <c r="K24" s="337"/>
    </row>
    <row r="25" spans="1:11" ht="16.5" customHeight="1">
      <c r="A25" s="338"/>
      <c r="B25" s="339"/>
      <c r="C25" s="339"/>
      <c r="D25" s="339"/>
      <c r="E25" s="339"/>
      <c r="F25" s="339"/>
      <c r="G25" s="339"/>
      <c r="H25" s="339"/>
      <c r="I25" s="339"/>
      <c r="J25" s="339"/>
      <c r="K25" s="340"/>
    </row>
    <row r="26" spans="1:11" ht="16.5" customHeight="1">
      <c r="A26" s="313" t="s">
        <v>125</v>
      </c>
      <c r="B26" s="313"/>
      <c r="C26" s="313"/>
      <c r="D26" s="313"/>
      <c r="E26" s="313"/>
      <c r="F26" s="313"/>
      <c r="G26" s="313"/>
      <c r="H26" s="313"/>
      <c r="I26" s="313"/>
      <c r="J26" s="313"/>
      <c r="K26" s="313"/>
    </row>
    <row r="27" spans="1:11" ht="16.5" customHeight="1">
      <c r="A27" s="121" t="s">
        <v>126</v>
      </c>
      <c r="B27" s="131" t="s">
        <v>95</v>
      </c>
      <c r="C27" s="131" t="s">
        <v>96</v>
      </c>
      <c r="D27" s="131" t="s">
        <v>88</v>
      </c>
      <c r="E27" s="122" t="s">
        <v>127</v>
      </c>
      <c r="F27" s="131" t="s">
        <v>95</v>
      </c>
      <c r="G27" s="131" t="s">
        <v>96</v>
      </c>
      <c r="H27" s="131" t="s">
        <v>88</v>
      </c>
      <c r="I27" s="122" t="s">
        <v>128</v>
      </c>
      <c r="J27" s="131" t="s">
        <v>95</v>
      </c>
      <c r="K27" s="146" t="s">
        <v>96</v>
      </c>
    </row>
    <row r="28" spans="1:11" ht="16.5" customHeight="1">
      <c r="A28" s="139" t="s">
        <v>87</v>
      </c>
      <c r="B28" s="135" t="s">
        <v>95</v>
      </c>
      <c r="C28" s="135" t="s">
        <v>96</v>
      </c>
      <c r="D28" s="135" t="s">
        <v>88</v>
      </c>
      <c r="E28" s="140" t="s">
        <v>94</v>
      </c>
      <c r="F28" s="135" t="s">
        <v>95</v>
      </c>
      <c r="G28" s="135" t="s">
        <v>96</v>
      </c>
      <c r="H28" s="135" t="s">
        <v>88</v>
      </c>
      <c r="I28" s="140" t="s">
        <v>105</v>
      </c>
      <c r="J28" s="135" t="s">
        <v>95</v>
      </c>
      <c r="K28" s="145" t="s">
        <v>96</v>
      </c>
    </row>
    <row r="29" spans="1:11" ht="16.5" customHeight="1">
      <c r="A29" s="233" t="s">
        <v>98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2"/>
    </row>
    <row r="30" spans="1:11" ht="16.5" customHeight="1">
      <c r="A30" s="282"/>
      <c r="B30" s="283"/>
      <c r="C30" s="283"/>
      <c r="D30" s="283"/>
      <c r="E30" s="283"/>
      <c r="F30" s="283"/>
      <c r="G30" s="283"/>
      <c r="H30" s="283"/>
      <c r="I30" s="283"/>
      <c r="J30" s="283"/>
      <c r="K30" s="284"/>
    </row>
    <row r="31" spans="1:11" ht="16.5" customHeight="1">
      <c r="A31" s="343" t="s">
        <v>186</v>
      </c>
      <c r="B31" s="343"/>
      <c r="C31" s="343"/>
      <c r="D31" s="343"/>
      <c r="E31" s="343"/>
      <c r="F31" s="343"/>
      <c r="G31" s="343"/>
      <c r="H31" s="343"/>
      <c r="I31" s="343"/>
      <c r="J31" s="343"/>
      <c r="K31" s="343"/>
    </row>
    <row r="32" spans="1:11" ht="21" customHeight="1">
      <c r="A32" s="344"/>
      <c r="B32" s="345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1:11" ht="21" customHeight="1">
      <c r="A33" s="279"/>
      <c r="B33" s="280"/>
      <c r="C33" s="280"/>
      <c r="D33" s="280"/>
      <c r="E33" s="280"/>
      <c r="F33" s="280"/>
      <c r="G33" s="280"/>
      <c r="H33" s="280"/>
      <c r="I33" s="280"/>
      <c r="J33" s="280"/>
      <c r="K33" s="281"/>
    </row>
    <row r="34" spans="1:11" ht="21" customHeight="1">
      <c r="A34" s="279"/>
      <c r="B34" s="280"/>
      <c r="C34" s="280"/>
      <c r="D34" s="280"/>
      <c r="E34" s="280"/>
      <c r="F34" s="280"/>
      <c r="G34" s="280"/>
      <c r="H34" s="280"/>
      <c r="I34" s="280"/>
      <c r="J34" s="280"/>
      <c r="K34" s="281"/>
    </row>
    <row r="35" spans="1:11" ht="21" customHeight="1">
      <c r="A35" s="279"/>
      <c r="B35" s="280"/>
      <c r="C35" s="280"/>
      <c r="D35" s="280"/>
      <c r="E35" s="280"/>
      <c r="F35" s="280"/>
      <c r="G35" s="280"/>
      <c r="H35" s="280"/>
      <c r="I35" s="280"/>
      <c r="J35" s="280"/>
      <c r="K35" s="281"/>
    </row>
    <row r="36" spans="1:11" ht="21" customHeight="1">
      <c r="A36" s="279"/>
      <c r="B36" s="280"/>
      <c r="C36" s="280"/>
      <c r="D36" s="280"/>
      <c r="E36" s="280"/>
      <c r="F36" s="280"/>
      <c r="G36" s="280"/>
      <c r="H36" s="280"/>
      <c r="I36" s="280"/>
      <c r="J36" s="280"/>
      <c r="K36" s="281"/>
    </row>
    <row r="37" spans="1:11" ht="21" customHeight="1">
      <c r="A37" s="279"/>
      <c r="B37" s="280"/>
      <c r="C37" s="280"/>
      <c r="D37" s="280"/>
      <c r="E37" s="280"/>
      <c r="F37" s="280"/>
      <c r="G37" s="280"/>
      <c r="H37" s="280"/>
      <c r="I37" s="280"/>
      <c r="J37" s="280"/>
      <c r="K37" s="281"/>
    </row>
    <row r="38" spans="1:11" ht="21" customHeight="1">
      <c r="A38" s="279"/>
      <c r="B38" s="280"/>
      <c r="C38" s="280"/>
      <c r="D38" s="280"/>
      <c r="E38" s="280"/>
      <c r="F38" s="280"/>
      <c r="G38" s="280"/>
      <c r="H38" s="280"/>
      <c r="I38" s="280"/>
      <c r="J38" s="280"/>
      <c r="K38" s="281"/>
    </row>
    <row r="39" spans="1:11" ht="21" customHeight="1">
      <c r="A39" s="279"/>
      <c r="B39" s="280"/>
      <c r="C39" s="280"/>
      <c r="D39" s="280"/>
      <c r="E39" s="280"/>
      <c r="F39" s="280"/>
      <c r="G39" s="280"/>
      <c r="H39" s="280"/>
      <c r="I39" s="280"/>
      <c r="J39" s="280"/>
      <c r="K39" s="281"/>
    </row>
    <row r="40" spans="1:11" ht="21" customHeight="1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281"/>
    </row>
    <row r="41" spans="1:11" ht="21" customHeight="1">
      <c r="A41" s="279"/>
      <c r="B41" s="280"/>
      <c r="C41" s="280"/>
      <c r="D41" s="280"/>
      <c r="E41" s="280"/>
      <c r="F41" s="280"/>
      <c r="G41" s="280"/>
      <c r="H41" s="280"/>
      <c r="I41" s="280"/>
      <c r="J41" s="280"/>
      <c r="K41" s="281"/>
    </row>
    <row r="42" spans="1:11" ht="21" customHeight="1">
      <c r="A42" s="279"/>
      <c r="B42" s="280"/>
      <c r="C42" s="280"/>
      <c r="D42" s="280"/>
      <c r="E42" s="280"/>
      <c r="F42" s="280"/>
      <c r="G42" s="280"/>
      <c r="H42" s="280"/>
      <c r="I42" s="280"/>
      <c r="J42" s="280"/>
      <c r="K42" s="281"/>
    </row>
    <row r="43" spans="1:11" ht="17.25" customHeight="1">
      <c r="A43" s="282" t="s">
        <v>124</v>
      </c>
      <c r="B43" s="283"/>
      <c r="C43" s="283"/>
      <c r="D43" s="283"/>
      <c r="E43" s="283"/>
      <c r="F43" s="283"/>
      <c r="G43" s="283"/>
      <c r="H43" s="283"/>
      <c r="I43" s="283"/>
      <c r="J43" s="283"/>
      <c r="K43" s="284"/>
    </row>
    <row r="44" spans="1:11" ht="16.5" customHeight="1">
      <c r="A44" s="343" t="s">
        <v>187</v>
      </c>
      <c r="B44" s="343"/>
      <c r="C44" s="343"/>
      <c r="D44" s="343"/>
      <c r="E44" s="343"/>
      <c r="F44" s="343"/>
      <c r="G44" s="343"/>
      <c r="H44" s="343"/>
      <c r="I44" s="343"/>
      <c r="J44" s="343"/>
      <c r="K44" s="343"/>
    </row>
    <row r="45" spans="1:11" ht="18" customHeight="1">
      <c r="A45" s="347" t="s">
        <v>118</v>
      </c>
      <c r="B45" s="348"/>
      <c r="C45" s="348"/>
      <c r="D45" s="348"/>
      <c r="E45" s="348"/>
      <c r="F45" s="348"/>
      <c r="G45" s="348"/>
      <c r="H45" s="348"/>
      <c r="I45" s="348"/>
      <c r="J45" s="348"/>
      <c r="K45" s="349"/>
    </row>
    <row r="46" spans="1:11" ht="18" customHeight="1">
      <c r="A46" s="347"/>
      <c r="B46" s="348"/>
      <c r="C46" s="348"/>
      <c r="D46" s="348"/>
      <c r="E46" s="348"/>
      <c r="F46" s="348"/>
      <c r="G46" s="348"/>
      <c r="H46" s="348"/>
      <c r="I46" s="348"/>
      <c r="J46" s="348"/>
      <c r="K46" s="349"/>
    </row>
    <row r="47" spans="1:11" ht="18" customHeight="1">
      <c r="A47" s="338"/>
      <c r="B47" s="339"/>
      <c r="C47" s="339"/>
      <c r="D47" s="339"/>
      <c r="E47" s="339"/>
      <c r="F47" s="339"/>
      <c r="G47" s="339"/>
      <c r="H47" s="339"/>
      <c r="I47" s="339"/>
      <c r="J47" s="339"/>
      <c r="K47" s="340"/>
    </row>
    <row r="48" spans="1:11" ht="21" customHeight="1">
      <c r="A48" s="141" t="s">
        <v>130</v>
      </c>
      <c r="B48" s="350" t="s">
        <v>131</v>
      </c>
      <c r="C48" s="350"/>
      <c r="D48" s="142" t="s">
        <v>132</v>
      </c>
      <c r="E48" s="143"/>
      <c r="F48" s="142" t="s">
        <v>134</v>
      </c>
      <c r="G48" s="144"/>
      <c r="H48" s="351" t="s">
        <v>135</v>
      </c>
      <c r="I48" s="351"/>
      <c r="J48" s="350"/>
      <c r="K48" s="352"/>
    </row>
    <row r="49" spans="1:11" ht="16.5" customHeight="1">
      <c r="A49" s="353" t="s">
        <v>137</v>
      </c>
      <c r="B49" s="354"/>
      <c r="C49" s="354"/>
      <c r="D49" s="354"/>
      <c r="E49" s="354"/>
      <c r="F49" s="354"/>
      <c r="G49" s="354"/>
      <c r="H49" s="354"/>
      <c r="I49" s="354"/>
      <c r="J49" s="354"/>
      <c r="K49" s="355"/>
    </row>
    <row r="50" spans="1:11" ht="16.5" customHeight="1">
      <c r="A50" s="356"/>
      <c r="B50" s="357"/>
      <c r="C50" s="357"/>
      <c r="D50" s="357"/>
      <c r="E50" s="357"/>
      <c r="F50" s="357"/>
      <c r="G50" s="357"/>
      <c r="H50" s="357"/>
      <c r="I50" s="357"/>
      <c r="J50" s="357"/>
      <c r="K50" s="358"/>
    </row>
    <row r="51" spans="1:11" ht="16.5" customHeight="1">
      <c r="A51" s="359"/>
      <c r="B51" s="360"/>
      <c r="C51" s="360"/>
      <c r="D51" s="360"/>
      <c r="E51" s="360"/>
      <c r="F51" s="360"/>
      <c r="G51" s="360"/>
      <c r="H51" s="360"/>
      <c r="I51" s="360"/>
      <c r="J51" s="360"/>
      <c r="K51" s="361"/>
    </row>
    <row r="52" spans="1:11" ht="21" customHeight="1">
      <c r="A52" s="141" t="s">
        <v>130</v>
      </c>
      <c r="B52" s="350" t="s">
        <v>131</v>
      </c>
      <c r="C52" s="350"/>
      <c r="D52" s="142" t="s">
        <v>132</v>
      </c>
      <c r="E52" s="142"/>
      <c r="F52" s="142" t="s">
        <v>134</v>
      </c>
      <c r="G52" s="142"/>
      <c r="H52" s="351" t="s">
        <v>135</v>
      </c>
      <c r="I52" s="351"/>
      <c r="J52" s="362"/>
      <c r="K52" s="363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5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30" customWidth="1"/>
    <col min="2" max="2" width="8.5" style="30" customWidth="1"/>
    <col min="3" max="3" width="8.5" style="31" customWidth="1"/>
    <col min="4" max="7" width="8.5" style="30" customWidth="1"/>
    <col min="8" max="8" width="2.75" style="30" customWidth="1"/>
    <col min="9" max="9" width="9.125" style="30" customWidth="1"/>
    <col min="10" max="14" width="9.75" style="30" customWidth="1"/>
    <col min="15" max="15" width="9.75" style="32" customWidth="1"/>
    <col min="16" max="253" width="9" style="30"/>
    <col min="254" max="16384" width="9" style="33"/>
  </cols>
  <sheetData>
    <row r="1" spans="1:256" s="30" customFormat="1" ht="29.1" customHeight="1">
      <c r="A1" s="293" t="s">
        <v>140</v>
      </c>
      <c r="B1" s="294"/>
      <c r="C1" s="295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61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</row>
    <row r="2" spans="1:256" s="30" customFormat="1" ht="20.100000000000001" customHeight="1">
      <c r="A2" s="34" t="s">
        <v>61</v>
      </c>
      <c r="B2" s="296"/>
      <c r="C2" s="297"/>
      <c r="D2" s="35" t="s">
        <v>67</v>
      </c>
      <c r="E2" s="298"/>
      <c r="F2" s="298"/>
      <c r="G2" s="298"/>
      <c r="H2" s="364"/>
      <c r="I2" s="62" t="s">
        <v>56</v>
      </c>
      <c r="J2" s="299" t="s">
        <v>57</v>
      </c>
      <c r="K2" s="299"/>
      <c r="L2" s="299"/>
      <c r="M2" s="299"/>
      <c r="N2" s="300"/>
      <c r="O2" s="6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</row>
    <row r="3" spans="1:256" s="30" customFormat="1">
      <c r="A3" s="305" t="s">
        <v>141</v>
      </c>
      <c r="B3" s="301" t="s">
        <v>142</v>
      </c>
      <c r="C3" s="302"/>
      <c r="D3" s="301"/>
      <c r="E3" s="301"/>
      <c r="F3" s="301"/>
      <c r="G3" s="301"/>
      <c r="H3" s="365"/>
      <c r="I3" s="303" t="s">
        <v>143</v>
      </c>
      <c r="J3" s="303"/>
      <c r="K3" s="303"/>
      <c r="L3" s="303"/>
      <c r="M3" s="303"/>
      <c r="N3" s="304"/>
      <c r="O3" s="64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</row>
    <row r="4" spans="1:256" s="30" customFormat="1" ht="17.25">
      <c r="A4" s="305"/>
      <c r="B4" s="36" t="s">
        <v>188</v>
      </c>
      <c r="C4" s="36" t="s">
        <v>189</v>
      </c>
      <c r="D4" s="36" t="s">
        <v>190</v>
      </c>
      <c r="E4" s="36" t="s">
        <v>191</v>
      </c>
      <c r="F4" s="36" t="s">
        <v>192</v>
      </c>
      <c r="G4" s="36" t="s">
        <v>193</v>
      </c>
      <c r="H4" s="365"/>
      <c r="I4" s="65" t="s">
        <v>144</v>
      </c>
      <c r="J4" s="113" t="s">
        <v>189</v>
      </c>
      <c r="K4" s="113" t="s">
        <v>190</v>
      </c>
      <c r="L4" s="113" t="s">
        <v>191</v>
      </c>
      <c r="M4" s="113" t="s">
        <v>192</v>
      </c>
      <c r="N4" s="113" t="s">
        <v>193</v>
      </c>
      <c r="O4" s="114" t="s">
        <v>153</v>
      </c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</row>
    <row r="5" spans="1:256" s="30" customFormat="1" ht="20.100000000000001" customHeight="1">
      <c r="A5" s="305"/>
      <c r="B5" s="36"/>
      <c r="C5" s="36"/>
      <c r="D5" s="36"/>
      <c r="E5" s="36"/>
      <c r="F5" s="36"/>
      <c r="G5" s="36"/>
      <c r="H5" s="366"/>
      <c r="I5" s="67"/>
      <c r="J5" s="115"/>
      <c r="K5" s="116"/>
      <c r="L5" s="116"/>
      <c r="M5" s="116"/>
      <c r="N5" s="116"/>
      <c r="O5" s="117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</row>
    <row r="6" spans="1:256" s="30" customFormat="1" ht="20.100000000000001" customHeight="1">
      <c r="A6" s="109"/>
      <c r="B6" s="110"/>
      <c r="C6" s="110"/>
      <c r="D6" s="111"/>
      <c r="E6" s="110"/>
      <c r="F6" s="110"/>
      <c r="G6" s="110"/>
      <c r="H6" s="366"/>
      <c r="I6" s="69"/>
      <c r="J6" s="69"/>
      <c r="K6" s="70"/>
      <c r="L6" s="69"/>
      <c r="M6" s="69"/>
      <c r="N6" s="69"/>
      <c r="O6" s="71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</row>
    <row r="7" spans="1:256" s="30" customFormat="1" ht="20.100000000000001" customHeight="1">
      <c r="A7" s="46"/>
      <c r="B7" s="47"/>
      <c r="C7" s="47"/>
      <c r="D7" s="48"/>
      <c r="E7" s="47"/>
      <c r="F7" s="47"/>
      <c r="G7" s="47"/>
      <c r="H7" s="366"/>
      <c r="I7" s="72"/>
      <c r="J7" s="72"/>
      <c r="K7" s="72"/>
      <c r="L7" s="72"/>
      <c r="M7" s="72"/>
      <c r="N7" s="72"/>
      <c r="O7" s="7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</row>
    <row r="8" spans="1:256" s="30" customFormat="1" ht="20.100000000000001" customHeight="1">
      <c r="A8" s="46"/>
      <c r="B8" s="47"/>
      <c r="C8" s="47"/>
      <c r="D8" s="48"/>
      <c r="E8" s="47"/>
      <c r="F8" s="47"/>
      <c r="G8" s="47"/>
      <c r="H8" s="366"/>
      <c r="I8" s="72"/>
      <c r="J8" s="72"/>
      <c r="K8" s="72"/>
      <c r="L8" s="72"/>
      <c r="M8" s="72"/>
      <c r="N8" s="72"/>
      <c r="O8" s="7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</row>
    <row r="9" spans="1:256" s="30" customFormat="1" ht="20.100000000000001" customHeight="1">
      <c r="A9" s="46"/>
      <c r="B9" s="47"/>
      <c r="C9" s="47"/>
      <c r="D9" s="48"/>
      <c r="E9" s="47"/>
      <c r="F9" s="47"/>
      <c r="G9" s="47"/>
      <c r="H9" s="366"/>
      <c r="I9" s="72"/>
      <c r="J9" s="72"/>
      <c r="K9" s="72"/>
      <c r="L9" s="72"/>
      <c r="M9" s="72"/>
      <c r="N9" s="72"/>
      <c r="O9" s="7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</row>
    <row r="10" spans="1:256" s="30" customFormat="1" ht="20.100000000000001" customHeight="1">
      <c r="A10" s="46"/>
      <c r="B10" s="47"/>
      <c r="C10" s="47"/>
      <c r="D10" s="48"/>
      <c r="E10" s="47"/>
      <c r="F10" s="47"/>
      <c r="G10" s="47"/>
      <c r="H10" s="366"/>
      <c r="I10" s="72"/>
      <c r="J10" s="72"/>
      <c r="K10" s="72"/>
      <c r="L10" s="72"/>
      <c r="M10" s="72"/>
      <c r="N10" s="72"/>
      <c r="O10" s="7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</row>
    <row r="11" spans="1:256" s="30" customFormat="1" ht="20.100000000000001" customHeight="1">
      <c r="A11" s="46"/>
      <c r="B11" s="47"/>
      <c r="C11" s="47"/>
      <c r="D11" s="48"/>
      <c r="E11" s="47"/>
      <c r="F11" s="47"/>
      <c r="G11" s="47"/>
      <c r="H11" s="366"/>
      <c r="I11" s="72"/>
      <c r="J11" s="72"/>
      <c r="K11" s="72"/>
      <c r="L11" s="72"/>
      <c r="M11" s="72"/>
      <c r="N11" s="72"/>
      <c r="O11" s="7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</row>
    <row r="12" spans="1:256" s="30" customFormat="1" ht="20.100000000000001" customHeight="1">
      <c r="A12" s="46"/>
      <c r="B12" s="47"/>
      <c r="C12" s="47"/>
      <c r="D12" s="48"/>
      <c r="E12" s="47"/>
      <c r="F12" s="47"/>
      <c r="G12" s="47"/>
      <c r="H12" s="366"/>
      <c r="I12" s="72"/>
      <c r="J12" s="72"/>
      <c r="K12" s="72"/>
      <c r="L12" s="72"/>
      <c r="M12" s="72"/>
      <c r="N12" s="72"/>
      <c r="O12" s="7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</row>
    <row r="13" spans="1:256" s="30" customFormat="1" ht="20.100000000000001" customHeight="1">
      <c r="A13" s="46"/>
      <c r="B13" s="47"/>
      <c r="C13" s="47"/>
      <c r="D13" s="48"/>
      <c r="E13" s="47"/>
      <c r="F13" s="47"/>
      <c r="G13" s="47"/>
      <c r="H13" s="366"/>
      <c r="I13" s="72"/>
      <c r="J13" s="72"/>
      <c r="K13" s="72"/>
      <c r="L13" s="72"/>
      <c r="M13" s="72"/>
      <c r="N13" s="72"/>
      <c r="O13" s="7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</row>
    <row r="14" spans="1:256" s="30" customFormat="1" ht="20.100000000000001" customHeight="1">
      <c r="A14" s="46"/>
      <c r="B14" s="47"/>
      <c r="C14" s="47"/>
      <c r="D14" s="48"/>
      <c r="E14" s="47"/>
      <c r="F14" s="47"/>
      <c r="G14" s="47"/>
      <c r="H14" s="366"/>
      <c r="I14" s="72"/>
      <c r="J14" s="72"/>
      <c r="K14" s="72"/>
      <c r="L14" s="72"/>
      <c r="M14" s="72"/>
      <c r="N14" s="72"/>
      <c r="O14" s="7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  <c r="IV14" s="33"/>
    </row>
    <row r="15" spans="1:256" s="30" customFormat="1" ht="20.100000000000001" customHeight="1">
      <c r="A15" s="46"/>
      <c r="B15" s="47"/>
      <c r="C15" s="47"/>
      <c r="D15" s="112"/>
      <c r="E15" s="47"/>
      <c r="F15" s="47"/>
      <c r="G15" s="47"/>
      <c r="H15" s="366"/>
      <c r="I15" s="72"/>
      <c r="J15" s="72"/>
      <c r="K15" s="72"/>
      <c r="L15" s="72"/>
      <c r="M15" s="72"/>
      <c r="N15" s="72"/>
      <c r="O15" s="7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</row>
    <row r="16" spans="1:256" s="30" customFormat="1" ht="20.100000000000001" customHeight="1">
      <c r="A16" s="46"/>
      <c r="B16" s="47"/>
      <c r="C16" s="47"/>
      <c r="D16" s="112"/>
      <c r="E16" s="47"/>
      <c r="F16" s="47"/>
      <c r="G16" s="47"/>
      <c r="H16" s="366"/>
      <c r="I16" s="72"/>
      <c r="J16" s="72"/>
      <c r="K16" s="72"/>
      <c r="L16" s="72"/>
      <c r="M16" s="72"/>
      <c r="N16" s="72"/>
      <c r="O16" s="7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</row>
    <row r="17" spans="1:256" s="30" customFormat="1" ht="20.100000000000001" customHeight="1">
      <c r="A17" s="46"/>
      <c r="B17" s="47"/>
      <c r="C17" s="47"/>
      <c r="D17" s="112"/>
      <c r="E17" s="47"/>
      <c r="F17" s="47"/>
      <c r="G17" s="47"/>
      <c r="H17" s="366"/>
      <c r="I17" s="72"/>
      <c r="J17" s="72"/>
      <c r="K17" s="72"/>
      <c r="L17" s="72"/>
      <c r="M17" s="72"/>
      <c r="N17" s="72"/>
      <c r="O17" s="7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</row>
    <row r="18" spans="1:256" s="30" customFormat="1" ht="20.100000000000001" customHeight="1">
      <c r="A18" s="46"/>
      <c r="B18" s="47"/>
      <c r="C18" s="47"/>
      <c r="D18" s="48"/>
      <c r="E18" s="47"/>
      <c r="F18" s="47"/>
      <c r="G18" s="47"/>
      <c r="H18" s="366"/>
      <c r="I18" s="72"/>
      <c r="J18" s="72"/>
      <c r="K18" s="72"/>
      <c r="L18" s="72"/>
      <c r="M18" s="72"/>
      <c r="N18" s="72"/>
      <c r="O18" s="7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</row>
    <row r="19" spans="1:256" s="30" customFormat="1" ht="20.100000000000001" customHeight="1">
      <c r="A19" s="49"/>
      <c r="B19" s="50"/>
      <c r="C19" s="50"/>
      <c r="D19" s="50"/>
      <c r="E19" s="50"/>
      <c r="F19" s="50"/>
      <c r="G19" s="50"/>
      <c r="H19" s="366"/>
      <c r="I19" s="72"/>
      <c r="J19" s="72"/>
      <c r="K19" s="72"/>
      <c r="L19" s="72"/>
      <c r="M19" s="72"/>
      <c r="N19" s="72"/>
      <c r="O19" s="7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</row>
    <row r="20" spans="1:256" s="30" customFormat="1" ht="20.100000000000001" customHeight="1">
      <c r="A20" s="51"/>
      <c r="B20" s="44"/>
      <c r="C20" s="44"/>
      <c r="D20" s="44"/>
      <c r="E20" s="44"/>
      <c r="F20" s="44"/>
      <c r="G20" s="44"/>
      <c r="H20" s="366"/>
      <c r="I20" s="72"/>
      <c r="J20" s="72"/>
      <c r="K20" s="72"/>
      <c r="L20" s="72"/>
      <c r="M20" s="72"/>
      <c r="N20" s="72"/>
      <c r="O20" s="7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  <c r="IV20" s="33"/>
    </row>
    <row r="21" spans="1:256" s="30" customFormat="1" ht="20.100000000000001" customHeight="1">
      <c r="A21" s="52"/>
      <c r="B21" s="53"/>
      <c r="C21" s="53"/>
      <c r="D21" s="54"/>
      <c r="E21" s="53"/>
      <c r="F21" s="53"/>
      <c r="G21" s="53"/>
      <c r="H21" s="367"/>
      <c r="I21" s="74"/>
      <c r="J21" s="74"/>
      <c r="K21" s="75"/>
      <c r="L21" s="74"/>
      <c r="M21" s="74"/>
      <c r="N21" s="75"/>
      <c r="O21" s="76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  <c r="IV21" s="33"/>
    </row>
    <row r="22" spans="1:256" s="30" customFormat="1" ht="16.5">
      <c r="A22" s="55"/>
      <c r="B22" s="56"/>
      <c r="C22" s="56"/>
      <c r="D22" s="57"/>
      <c r="E22" s="56"/>
      <c r="F22" s="56"/>
      <c r="G22" s="58"/>
      <c r="O22" s="61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  <c r="IV22" s="33"/>
    </row>
    <row r="23" spans="1:256" s="30" customFormat="1">
      <c r="A23" s="59" t="s">
        <v>171</v>
      </c>
      <c r="B23" s="59"/>
      <c r="C23" s="60"/>
      <c r="O23" s="61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  <c r="IV23" s="33"/>
    </row>
    <row r="24" spans="1:256" s="30" customFormat="1">
      <c r="C24" s="31"/>
      <c r="I24" s="77" t="s">
        <v>172</v>
      </c>
      <c r="J24" s="78"/>
      <c r="K24" s="77" t="s">
        <v>173</v>
      </c>
      <c r="L24" s="77"/>
      <c r="M24" s="77" t="s">
        <v>174</v>
      </c>
      <c r="O24" s="61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  <c r="IV24" s="3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5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5"/>
  <sheetViews>
    <sheetView workbookViewId="0">
      <selection activeCell="A19" sqref="A19:K19"/>
    </sheetView>
  </sheetViews>
  <sheetFormatPr defaultColWidth="10.125" defaultRowHeight="14.25"/>
  <cols>
    <col min="1" max="1" width="9.625" style="81" customWidth="1"/>
    <col min="2" max="2" width="11.125" style="81" customWidth="1"/>
    <col min="3" max="3" width="9.125" style="81" customWidth="1"/>
    <col min="4" max="4" width="9.5" style="81" customWidth="1"/>
    <col min="5" max="5" width="10.625" style="81" customWidth="1"/>
    <col min="6" max="6" width="10.375" style="81" customWidth="1"/>
    <col min="7" max="7" width="9.5" style="81" customWidth="1"/>
    <col min="8" max="8" width="9.125" style="81" customWidth="1"/>
    <col min="9" max="9" width="8.125" style="81" customWidth="1"/>
    <col min="10" max="10" width="10.5" style="81" customWidth="1"/>
    <col min="11" max="11" width="12.125" style="81" customWidth="1"/>
    <col min="12" max="16384" width="10.125" style="81"/>
  </cols>
  <sheetData>
    <row r="1" spans="1:14" ht="22.5">
      <c r="A1" s="306" t="s">
        <v>194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</row>
    <row r="2" spans="1:14" ht="18" customHeight="1">
      <c r="A2" s="82" t="s">
        <v>53</v>
      </c>
      <c r="B2" s="368" t="s">
        <v>54</v>
      </c>
      <c r="C2" s="368"/>
      <c r="D2" s="83" t="s">
        <v>61</v>
      </c>
      <c r="E2" s="84" t="s">
        <v>62</v>
      </c>
      <c r="F2" s="85" t="s">
        <v>195</v>
      </c>
      <c r="G2" s="369" t="s">
        <v>68</v>
      </c>
      <c r="H2" s="369"/>
      <c r="I2" s="103" t="s">
        <v>56</v>
      </c>
      <c r="J2" s="369" t="s">
        <v>57</v>
      </c>
      <c r="K2" s="370"/>
    </row>
    <row r="3" spans="1:14" ht="18" customHeight="1">
      <c r="A3" s="86" t="s">
        <v>75</v>
      </c>
      <c r="B3" s="336">
        <v>1230</v>
      </c>
      <c r="C3" s="336"/>
      <c r="D3" s="88" t="s">
        <v>196</v>
      </c>
      <c r="E3" s="371"/>
      <c r="F3" s="372"/>
      <c r="G3" s="372"/>
      <c r="H3" s="333" t="s">
        <v>197</v>
      </c>
      <c r="I3" s="333"/>
      <c r="J3" s="333"/>
      <c r="K3" s="334"/>
    </row>
    <row r="4" spans="1:14" ht="18" customHeight="1">
      <c r="A4" s="89" t="s">
        <v>71</v>
      </c>
      <c r="B4" s="87">
        <v>2</v>
      </c>
      <c r="C4" s="87">
        <v>6</v>
      </c>
      <c r="D4" s="90" t="s">
        <v>198</v>
      </c>
      <c r="E4" s="372" t="s">
        <v>199</v>
      </c>
      <c r="F4" s="372"/>
      <c r="G4" s="372"/>
      <c r="H4" s="271" t="s">
        <v>200</v>
      </c>
      <c r="I4" s="271"/>
      <c r="J4" s="100" t="s">
        <v>65</v>
      </c>
      <c r="K4" s="106" t="s">
        <v>66</v>
      </c>
    </row>
    <row r="5" spans="1:14" ht="18" customHeight="1">
      <c r="A5" s="89" t="s">
        <v>201</v>
      </c>
      <c r="B5" s="336">
        <v>3</v>
      </c>
      <c r="C5" s="336"/>
      <c r="D5" s="88" t="s">
        <v>202</v>
      </c>
      <c r="E5" s="88" t="s">
        <v>203</v>
      </c>
      <c r="F5" s="88"/>
      <c r="G5" s="88"/>
      <c r="H5" s="271" t="s">
        <v>204</v>
      </c>
      <c r="I5" s="271"/>
      <c r="J5" s="100" t="s">
        <v>65</v>
      </c>
      <c r="K5" s="106" t="s">
        <v>66</v>
      </c>
    </row>
    <row r="6" spans="1:14" ht="18" customHeight="1">
      <c r="A6" s="91" t="s">
        <v>205</v>
      </c>
      <c r="B6" s="373"/>
      <c r="C6" s="373"/>
      <c r="D6" s="92" t="s">
        <v>206</v>
      </c>
      <c r="E6" s="93"/>
      <c r="F6" s="94"/>
      <c r="G6" s="92"/>
      <c r="H6" s="374" t="s">
        <v>207</v>
      </c>
      <c r="I6" s="374"/>
      <c r="J6" s="94" t="s">
        <v>65</v>
      </c>
      <c r="K6" s="107" t="s">
        <v>66</v>
      </c>
    </row>
    <row r="7" spans="1:14" ht="18" customHeight="1">
      <c r="A7" s="95"/>
      <c r="B7" s="96"/>
      <c r="C7" s="96"/>
      <c r="D7" s="95"/>
      <c r="E7" s="96"/>
      <c r="F7" s="97"/>
      <c r="G7" s="95"/>
      <c r="H7" s="97"/>
      <c r="I7" s="96"/>
      <c r="J7" s="96"/>
      <c r="K7" s="96"/>
    </row>
    <row r="8" spans="1:14" ht="18" customHeight="1">
      <c r="A8" s="98" t="s">
        <v>208</v>
      </c>
      <c r="B8" s="99" t="s">
        <v>209</v>
      </c>
      <c r="C8" s="99" t="s">
        <v>210</v>
      </c>
      <c r="D8" s="99" t="s">
        <v>211</v>
      </c>
      <c r="E8" s="99" t="s">
        <v>212</v>
      </c>
      <c r="F8" s="99" t="s">
        <v>213</v>
      </c>
      <c r="G8" s="375" t="s">
        <v>214</v>
      </c>
      <c r="H8" s="376"/>
      <c r="I8" s="376"/>
      <c r="J8" s="376"/>
      <c r="K8" s="377"/>
      <c r="N8" s="108"/>
    </row>
    <row r="9" spans="1:14" ht="18" customHeight="1">
      <c r="A9" s="270" t="s">
        <v>215</v>
      </c>
      <c r="B9" s="271"/>
      <c r="C9" s="100" t="s">
        <v>65</v>
      </c>
      <c r="D9" s="100" t="s">
        <v>66</v>
      </c>
      <c r="E9" s="88" t="s">
        <v>216</v>
      </c>
      <c r="F9" s="101" t="s">
        <v>138</v>
      </c>
      <c r="G9" s="378"/>
      <c r="H9" s="379"/>
      <c r="I9" s="379"/>
      <c r="J9" s="379"/>
      <c r="K9" s="380"/>
    </row>
    <row r="10" spans="1:14" ht="18" customHeight="1">
      <c r="A10" s="270" t="s">
        <v>217</v>
      </c>
      <c r="B10" s="271"/>
      <c r="C10" s="100" t="s">
        <v>65</v>
      </c>
      <c r="D10" s="100" t="s">
        <v>66</v>
      </c>
      <c r="E10" s="88" t="s">
        <v>218</v>
      </c>
      <c r="F10" s="101" t="s">
        <v>219</v>
      </c>
      <c r="G10" s="378" t="s">
        <v>220</v>
      </c>
      <c r="H10" s="379"/>
      <c r="I10" s="379"/>
      <c r="J10" s="379"/>
      <c r="K10" s="380"/>
    </row>
    <row r="11" spans="1:14" ht="18" customHeight="1">
      <c r="A11" s="381" t="s">
        <v>182</v>
      </c>
      <c r="B11" s="382"/>
      <c r="C11" s="382"/>
      <c r="D11" s="382"/>
      <c r="E11" s="382"/>
      <c r="F11" s="382"/>
      <c r="G11" s="382"/>
      <c r="H11" s="382"/>
      <c r="I11" s="382"/>
      <c r="J11" s="382"/>
      <c r="K11" s="383"/>
    </row>
    <row r="12" spans="1:14" ht="18" customHeight="1">
      <c r="A12" s="86" t="s">
        <v>89</v>
      </c>
      <c r="B12" s="100" t="s">
        <v>85</v>
      </c>
      <c r="C12" s="100" t="s">
        <v>86</v>
      </c>
      <c r="D12" s="101"/>
      <c r="E12" s="88" t="s">
        <v>87</v>
      </c>
      <c r="F12" s="100" t="s">
        <v>85</v>
      </c>
      <c r="G12" s="100" t="s">
        <v>86</v>
      </c>
      <c r="H12" s="100"/>
      <c r="I12" s="88" t="s">
        <v>221</v>
      </c>
      <c r="J12" s="100" t="s">
        <v>85</v>
      </c>
      <c r="K12" s="106" t="s">
        <v>86</v>
      </c>
    </row>
    <row r="13" spans="1:14" ht="18" customHeight="1">
      <c r="A13" s="86" t="s">
        <v>92</v>
      </c>
      <c r="B13" s="100" t="s">
        <v>85</v>
      </c>
      <c r="C13" s="100" t="s">
        <v>86</v>
      </c>
      <c r="D13" s="101"/>
      <c r="E13" s="88" t="s">
        <v>97</v>
      </c>
      <c r="F13" s="100" t="s">
        <v>85</v>
      </c>
      <c r="G13" s="100" t="s">
        <v>86</v>
      </c>
      <c r="H13" s="100"/>
      <c r="I13" s="88" t="s">
        <v>222</v>
      </c>
      <c r="J13" s="100" t="s">
        <v>85</v>
      </c>
      <c r="K13" s="106" t="s">
        <v>86</v>
      </c>
    </row>
    <row r="14" spans="1:14" ht="18" customHeight="1">
      <c r="A14" s="91" t="s">
        <v>223</v>
      </c>
      <c r="B14" s="94" t="s">
        <v>85</v>
      </c>
      <c r="C14" s="94" t="s">
        <v>86</v>
      </c>
      <c r="D14" s="93"/>
      <c r="E14" s="92" t="s">
        <v>224</v>
      </c>
      <c r="F14" s="94" t="s">
        <v>85</v>
      </c>
      <c r="G14" s="94" t="s">
        <v>86</v>
      </c>
      <c r="H14" s="94"/>
      <c r="I14" s="92" t="s">
        <v>225</v>
      </c>
      <c r="J14" s="94" t="s">
        <v>85</v>
      </c>
      <c r="K14" s="107" t="s">
        <v>86</v>
      </c>
    </row>
    <row r="15" spans="1:14" ht="18" customHeight="1">
      <c r="A15" s="95"/>
      <c r="B15" s="102"/>
      <c r="C15" s="102"/>
      <c r="D15" s="96"/>
      <c r="E15" s="95"/>
      <c r="F15" s="102"/>
      <c r="G15" s="102"/>
      <c r="H15" s="102"/>
      <c r="I15" s="95"/>
      <c r="J15" s="102"/>
      <c r="K15" s="102"/>
    </row>
    <row r="16" spans="1:14" s="79" customFormat="1" ht="18" customHeight="1">
      <c r="A16" s="330" t="s">
        <v>226</v>
      </c>
      <c r="B16" s="331"/>
      <c r="C16" s="331"/>
      <c r="D16" s="331"/>
      <c r="E16" s="331"/>
      <c r="F16" s="331"/>
      <c r="G16" s="331"/>
      <c r="H16" s="331"/>
      <c r="I16" s="331"/>
      <c r="J16" s="331"/>
      <c r="K16" s="332"/>
    </row>
    <row r="17" spans="1:11" ht="18" customHeight="1">
      <c r="A17" s="270" t="s">
        <v>227</v>
      </c>
      <c r="B17" s="271"/>
      <c r="C17" s="271"/>
      <c r="D17" s="271"/>
      <c r="E17" s="271"/>
      <c r="F17" s="271"/>
      <c r="G17" s="271"/>
      <c r="H17" s="271"/>
      <c r="I17" s="271"/>
      <c r="J17" s="271"/>
      <c r="K17" s="384"/>
    </row>
    <row r="18" spans="1:11" ht="18" customHeight="1">
      <c r="A18" s="270" t="s">
        <v>228</v>
      </c>
      <c r="B18" s="271"/>
      <c r="C18" s="271"/>
      <c r="D18" s="271"/>
      <c r="E18" s="271"/>
      <c r="F18" s="271"/>
      <c r="G18" s="271"/>
      <c r="H18" s="271"/>
      <c r="I18" s="271"/>
      <c r="J18" s="271"/>
      <c r="K18" s="384"/>
    </row>
    <row r="19" spans="1:11" ht="21.95" customHeight="1">
      <c r="A19" s="385"/>
      <c r="B19" s="386"/>
      <c r="C19" s="386"/>
      <c r="D19" s="386"/>
      <c r="E19" s="386"/>
      <c r="F19" s="386"/>
      <c r="G19" s="386"/>
      <c r="H19" s="386"/>
      <c r="I19" s="386"/>
      <c r="J19" s="386"/>
      <c r="K19" s="387"/>
    </row>
    <row r="20" spans="1:11" ht="21.95" customHeight="1">
      <c r="A20" s="388"/>
      <c r="B20" s="389"/>
      <c r="C20" s="389"/>
      <c r="D20" s="389"/>
      <c r="E20" s="389"/>
      <c r="F20" s="389"/>
      <c r="G20" s="389"/>
      <c r="H20" s="389"/>
      <c r="I20" s="389"/>
      <c r="J20" s="389"/>
      <c r="K20" s="390"/>
    </row>
    <row r="21" spans="1:11" ht="21.95" customHeight="1">
      <c r="A21" s="388"/>
      <c r="B21" s="389"/>
      <c r="C21" s="389"/>
      <c r="D21" s="389"/>
      <c r="E21" s="389"/>
      <c r="F21" s="389"/>
      <c r="G21" s="389"/>
      <c r="H21" s="389"/>
      <c r="I21" s="389"/>
      <c r="J21" s="389"/>
      <c r="K21" s="390"/>
    </row>
    <row r="22" spans="1:11" ht="21.95" customHeight="1">
      <c r="A22" s="388"/>
      <c r="B22" s="389"/>
      <c r="C22" s="389"/>
      <c r="D22" s="389"/>
      <c r="E22" s="389"/>
      <c r="F22" s="389"/>
      <c r="G22" s="389"/>
      <c r="H22" s="389"/>
      <c r="I22" s="389"/>
      <c r="J22" s="389"/>
      <c r="K22" s="390"/>
    </row>
    <row r="23" spans="1:11" ht="21.95" customHeight="1">
      <c r="A23" s="391"/>
      <c r="B23" s="392"/>
      <c r="C23" s="392"/>
      <c r="D23" s="392"/>
      <c r="E23" s="392"/>
      <c r="F23" s="392"/>
      <c r="G23" s="392"/>
      <c r="H23" s="392"/>
      <c r="I23" s="392"/>
      <c r="J23" s="392"/>
      <c r="K23" s="393"/>
    </row>
    <row r="24" spans="1:11" ht="18" customHeight="1">
      <c r="A24" s="270" t="s">
        <v>117</v>
      </c>
      <c r="B24" s="271"/>
      <c r="C24" s="100" t="s">
        <v>65</v>
      </c>
      <c r="D24" s="100" t="s">
        <v>66</v>
      </c>
      <c r="E24" s="333"/>
      <c r="F24" s="333"/>
      <c r="G24" s="333"/>
      <c r="H24" s="333"/>
      <c r="I24" s="333"/>
      <c r="J24" s="333"/>
      <c r="K24" s="334"/>
    </row>
    <row r="25" spans="1:11" ht="18" customHeight="1">
      <c r="A25" s="104" t="s">
        <v>229</v>
      </c>
      <c r="B25" s="394"/>
      <c r="C25" s="394"/>
      <c r="D25" s="394"/>
      <c r="E25" s="394"/>
      <c r="F25" s="394"/>
      <c r="G25" s="394"/>
      <c r="H25" s="394"/>
      <c r="I25" s="394"/>
      <c r="J25" s="394"/>
      <c r="K25" s="395"/>
    </row>
    <row r="26" spans="1:11">
      <c r="A26" s="396"/>
      <c r="B26" s="396"/>
      <c r="C26" s="396"/>
      <c r="D26" s="396"/>
      <c r="E26" s="396"/>
      <c r="F26" s="396"/>
      <c r="G26" s="396"/>
      <c r="H26" s="396"/>
      <c r="I26" s="396"/>
      <c r="J26" s="396"/>
      <c r="K26" s="396"/>
    </row>
    <row r="27" spans="1:11" ht="20.100000000000001" customHeight="1">
      <c r="A27" s="397" t="s">
        <v>230</v>
      </c>
      <c r="B27" s="376"/>
      <c r="C27" s="376"/>
      <c r="D27" s="376"/>
      <c r="E27" s="376"/>
      <c r="F27" s="376"/>
      <c r="G27" s="376"/>
      <c r="H27" s="376"/>
      <c r="I27" s="376"/>
      <c r="J27" s="376"/>
      <c r="K27" s="377"/>
    </row>
    <row r="28" spans="1:11" ht="23.1" customHeight="1">
      <c r="A28" s="398" t="s">
        <v>231</v>
      </c>
      <c r="B28" s="399"/>
      <c r="C28" s="399"/>
      <c r="D28" s="399"/>
      <c r="E28" s="399"/>
      <c r="F28" s="399"/>
      <c r="G28" s="399"/>
      <c r="H28" s="399"/>
      <c r="I28" s="399"/>
      <c r="J28" s="399"/>
      <c r="K28" s="400"/>
    </row>
    <row r="29" spans="1:11" ht="23.1" customHeight="1">
      <c r="A29" s="398" t="s">
        <v>232</v>
      </c>
      <c r="B29" s="399"/>
      <c r="C29" s="399"/>
      <c r="D29" s="399"/>
      <c r="E29" s="399"/>
      <c r="F29" s="399"/>
      <c r="G29" s="399"/>
      <c r="H29" s="399"/>
      <c r="I29" s="399"/>
      <c r="J29" s="399"/>
      <c r="K29" s="400"/>
    </row>
    <row r="30" spans="1:11" ht="23.1" customHeight="1">
      <c r="A30" s="398" t="s">
        <v>233</v>
      </c>
      <c r="B30" s="399"/>
      <c r="C30" s="399"/>
      <c r="D30" s="399"/>
      <c r="E30" s="399"/>
      <c r="F30" s="399"/>
      <c r="G30" s="399"/>
      <c r="H30" s="399"/>
      <c r="I30" s="399"/>
      <c r="J30" s="399"/>
      <c r="K30" s="400"/>
    </row>
    <row r="31" spans="1:11" ht="23.1" customHeight="1">
      <c r="A31" s="398" t="s">
        <v>234</v>
      </c>
      <c r="B31" s="399"/>
      <c r="C31" s="399"/>
      <c r="D31" s="399"/>
      <c r="E31" s="399"/>
      <c r="F31" s="399"/>
      <c r="G31" s="399"/>
      <c r="H31" s="399"/>
      <c r="I31" s="399"/>
      <c r="J31" s="399"/>
      <c r="K31" s="400"/>
    </row>
    <row r="32" spans="1:11" ht="23.1" customHeight="1">
      <c r="A32" s="398" t="s">
        <v>235</v>
      </c>
      <c r="B32" s="399"/>
      <c r="C32" s="399"/>
      <c r="D32" s="399"/>
      <c r="E32" s="399"/>
      <c r="F32" s="399"/>
      <c r="G32" s="399"/>
      <c r="H32" s="399"/>
      <c r="I32" s="399"/>
      <c r="J32" s="399"/>
      <c r="K32" s="400"/>
    </row>
    <row r="33" spans="1:13" ht="23.1" customHeight="1">
      <c r="A33" s="398"/>
      <c r="B33" s="399"/>
      <c r="C33" s="399"/>
      <c r="D33" s="399"/>
      <c r="E33" s="399"/>
      <c r="F33" s="399"/>
      <c r="G33" s="399"/>
      <c r="H33" s="399"/>
      <c r="I33" s="399"/>
      <c r="J33" s="399"/>
      <c r="K33" s="400"/>
    </row>
    <row r="34" spans="1:13" ht="23.1" customHeight="1">
      <c r="A34" s="388"/>
      <c r="B34" s="389"/>
      <c r="C34" s="389"/>
      <c r="D34" s="389"/>
      <c r="E34" s="389"/>
      <c r="F34" s="389"/>
      <c r="G34" s="389"/>
      <c r="H34" s="389"/>
      <c r="I34" s="389"/>
      <c r="J34" s="389"/>
      <c r="K34" s="390"/>
    </row>
    <row r="35" spans="1:13" ht="23.1" customHeight="1">
      <c r="A35" s="401"/>
      <c r="B35" s="389"/>
      <c r="C35" s="389"/>
      <c r="D35" s="389"/>
      <c r="E35" s="389"/>
      <c r="F35" s="389"/>
      <c r="G35" s="389"/>
      <c r="H35" s="389"/>
      <c r="I35" s="389"/>
      <c r="J35" s="389"/>
      <c r="K35" s="390"/>
    </row>
    <row r="36" spans="1:13" ht="23.1" customHeight="1">
      <c r="A36" s="402"/>
      <c r="B36" s="403"/>
      <c r="C36" s="403"/>
      <c r="D36" s="403"/>
      <c r="E36" s="403"/>
      <c r="F36" s="403"/>
      <c r="G36" s="403"/>
      <c r="H36" s="403"/>
      <c r="I36" s="403"/>
      <c r="J36" s="403"/>
      <c r="K36" s="404"/>
    </row>
    <row r="37" spans="1:13" ht="18.75" customHeight="1">
      <c r="A37" s="405" t="s">
        <v>236</v>
      </c>
      <c r="B37" s="406"/>
      <c r="C37" s="406"/>
      <c r="D37" s="406"/>
      <c r="E37" s="406"/>
      <c r="F37" s="406"/>
      <c r="G37" s="406"/>
      <c r="H37" s="406"/>
      <c r="I37" s="406"/>
      <c r="J37" s="406"/>
      <c r="K37" s="407"/>
    </row>
    <row r="38" spans="1:13" s="80" customFormat="1" ht="18.75" customHeight="1">
      <c r="A38" s="270" t="s">
        <v>237</v>
      </c>
      <c r="B38" s="271"/>
      <c r="C38" s="271"/>
      <c r="D38" s="333" t="s">
        <v>238</v>
      </c>
      <c r="E38" s="333"/>
      <c r="F38" s="408" t="s">
        <v>239</v>
      </c>
      <c r="G38" s="409"/>
      <c r="H38" s="271" t="s">
        <v>240</v>
      </c>
      <c r="I38" s="271"/>
      <c r="J38" s="271" t="s">
        <v>241</v>
      </c>
      <c r="K38" s="384"/>
    </row>
    <row r="39" spans="1:13" ht="18.75" customHeight="1">
      <c r="A39" s="89" t="s">
        <v>118</v>
      </c>
      <c r="B39" s="271" t="s">
        <v>242</v>
      </c>
      <c r="C39" s="271"/>
      <c r="D39" s="271"/>
      <c r="E39" s="271"/>
      <c r="F39" s="271"/>
      <c r="G39" s="271"/>
      <c r="H39" s="271"/>
      <c r="I39" s="271"/>
      <c r="J39" s="271"/>
      <c r="K39" s="384"/>
      <c r="M39" s="80"/>
    </row>
    <row r="40" spans="1:13" ht="24" customHeight="1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384"/>
    </row>
    <row r="41" spans="1:13" ht="24" customHeight="1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384"/>
    </row>
    <row r="42" spans="1:13" ht="32.1" customHeight="1">
      <c r="A42" s="91" t="s">
        <v>130</v>
      </c>
      <c r="B42" s="410" t="s">
        <v>243</v>
      </c>
      <c r="C42" s="410"/>
      <c r="D42" s="92" t="s">
        <v>244</v>
      </c>
      <c r="E42" s="93" t="s">
        <v>245</v>
      </c>
      <c r="F42" s="92" t="s">
        <v>134</v>
      </c>
      <c r="G42" s="105">
        <v>44710</v>
      </c>
      <c r="H42" s="411" t="s">
        <v>135</v>
      </c>
      <c r="I42" s="411"/>
      <c r="J42" s="410" t="s">
        <v>136</v>
      </c>
      <c r="K42" s="412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5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1"/>
  <sheetViews>
    <sheetView tabSelected="1" workbookViewId="0">
      <selection activeCell="J7" sqref="J7"/>
    </sheetView>
  </sheetViews>
  <sheetFormatPr defaultColWidth="9" defaultRowHeight="14.25"/>
  <cols>
    <col min="1" max="1" width="15.875" style="30" customWidth="1"/>
    <col min="2" max="2" width="8.5" style="30" customWidth="1"/>
    <col min="3" max="3" width="8.5" style="31" customWidth="1"/>
    <col min="4" max="7" width="8.5" style="30" customWidth="1"/>
    <col min="8" max="8" width="2.75" style="30" customWidth="1"/>
    <col min="9" max="9" width="9.125" style="30" customWidth="1"/>
    <col min="10" max="14" width="9.75" style="30" customWidth="1"/>
    <col min="15" max="15" width="9.75" style="32" customWidth="1"/>
    <col min="16" max="253" width="9" style="30"/>
    <col min="254" max="16384" width="9" style="33"/>
  </cols>
  <sheetData>
    <row r="1" spans="1:256" s="30" customFormat="1" ht="29.1" customHeight="1">
      <c r="A1" s="293" t="s">
        <v>140</v>
      </c>
      <c r="B1" s="294"/>
      <c r="C1" s="295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61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</row>
    <row r="2" spans="1:256" s="30" customFormat="1" ht="20.100000000000001" customHeight="1">
      <c r="A2" s="34" t="s">
        <v>61</v>
      </c>
      <c r="B2" s="296" t="s">
        <v>62</v>
      </c>
      <c r="C2" s="297"/>
      <c r="D2" s="35" t="s">
        <v>67</v>
      </c>
      <c r="E2" s="298" t="s">
        <v>68</v>
      </c>
      <c r="F2" s="298"/>
      <c r="G2" s="298"/>
      <c r="H2" s="364"/>
      <c r="I2" s="62" t="s">
        <v>56</v>
      </c>
      <c r="J2" s="299" t="s">
        <v>57</v>
      </c>
      <c r="K2" s="299"/>
      <c r="L2" s="299"/>
      <c r="M2" s="299"/>
      <c r="N2" s="300"/>
      <c r="O2" s="6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</row>
    <row r="3" spans="1:256" s="30" customFormat="1">
      <c r="A3" s="305" t="s">
        <v>141</v>
      </c>
      <c r="B3" s="301" t="s">
        <v>142</v>
      </c>
      <c r="C3" s="302"/>
      <c r="D3" s="301"/>
      <c r="E3" s="301"/>
      <c r="F3" s="301"/>
      <c r="G3" s="301"/>
      <c r="H3" s="365"/>
      <c r="I3" s="303" t="s">
        <v>143</v>
      </c>
      <c r="J3" s="303"/>
      <c r="K3" s="303"/>
      <c r="L3" s="303"/>
      <c r="M3" s="303"/>
      <c r="N3" s="304"/>
      <c r="O3" s="64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</row>
    <row r="4" spans="1:256" s="30" customFormat="1" ht="17.25">
      <c r="A4" s="305"/>
      <c r="B4" s="36"/>
      <c r="C4" s="36"/>
      <c r="D4" s="36"/>
      <c r="E4" s="36"/>
      <c r="F4" s="36"/>
      <c r="G4" s="36"/>
      <c r="H4" s="365"/>
      <c r="I4" s="65"/>
      <c r="J4" s="66" t="s">
        <v>329</v>
      </c>
      <c r="K4" s="66" t="s">
        <v>337</v>
      </c>
      <c r="L4" s="66" t="s">
        <v>329</v>
      </c>
      <c r="M4" s="66" t="s">
        <v>337</v>
      </c>
      <c r="N4" s="66" t="s">
        <v>337</v>
      </c>
      <c r="O4" s="66" t="s">
        <v>329</v>
      </c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</row>
    <row r="5" spans="1:256" s="30" customFormat="1" ht="27">
      <c r="A5" s="305"/>
      <c r="B5" s="37" t="s">
        <v>145</v>
      </c>
      <c r="C5" s="37" t="s">
        <v>146</v>
      </c>
      <c r="D5" s="37" t="s">
        <v>147</v>
      </c>
      <c r="E5" s="37" t="s">
        <v>148</v>
      </c>
      <c r="F5" s="37" t="s">
        <v>149</v>
      </c>
      <c r="G5" s="37" t="s">
        <v>150</v>
      </c>
      <c r="H5" s="366"/>
      <c r="I5" s="67"/>
      <c r="J5" s="37" t="s">
        <v>145</v>
      </c>
      <c r="K5" s="37" t="s">
        <v>146</v>
      </c>
      <c r="L5" s="37" t="s">
        <v>147</v>
      </c>
      <c r="M5" s="37" t="s">
        <v>148</v>
      </c>
      <c r="N5" s="37" t="s">
        <v>149</v>
      </c>
      <c r="O5" s="68" t="s">
        <v>150</v>
      </c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</row>
    <row r="6" spans="1:256" s="30" customFormat="1" ht="21" customHeight="1">
      <c r="A6" s="38" t="s">
        <v>154</v>
      </c>
      <c r="B6" s="39">
        <f t="shared" ref="B6:B8" si="0">C6-4</f>
        <v>44</v>
      </c>
      <c r="C6" s="39">
        <v>48</v>
      </c>
      <c r="D6" s="39">
        <f>C6+4</f>
        <v>52</v>
      </c>
      <c r="E6" s="39">
        <f>D6+4</f>
        <v>56</v>
      </c>
      <c r="F6" s="39">
        <f>E6+4</f>
        <v>60</v>
      </c>
      <c r="G6" s="39">
        <f>F6+2</f>
        <v>62</v>
      </c>
      <c r="H6" s="366"/>
      <c r="I6" s="69"/>
      <c r="J6" s="69" t="s">
        <v>330</v>
      </c>
      <c r="K6" s="70" t="s">
        <v>338</v>
      </c>
      <c r="L6" s="69" t="s">
        <v>345</v>
      </c>
      <c r="M6" s="69" t="s">
        <v>350</v>
      </c>
      <c r="N6" s="69" t="s">
        <v>356</v>
      </c>
      <c r="O6" s="71" t="s">
        <v>360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</row>
    <row r="7" spans="1:256" s="30" customFormat="1" ht="21" customHeight="1">
      <c r="A7" s="38" t="s">
        <v>158</v>
      </c>
      <c r="B7" s="39">
        <f t="shared" si="0"/>
        <v>82</v>
      </c>
      <c r="C7" s="39">
        <v>86</v>
      </c>
      <c r="D7" s="39">
        <f t="shared" ref="D7:G7" si="1">C7+4</f>
        <v>90</v>
      </c>
      <c r="E7" s="39">
        <f t="shared" si="1"/>
        <v>94</v>
      </c>
      <c r="F7" s="39">
        <f t="shared" si="1"/>
        <v>98</v>
      </c>
      <c r="G7" s="39">
        <f t="shared" si="1"/>
        <v>102</v>
      </c>
      <c r="H7" s="366"/>
      <c r="I7" s="72"/>
      <c r="J7" s="72" t="s">
        <v>331</v>
      </c>
      <c r="K7" s="72" t="s">
        <v>339</v>
      </c>
      <c r="L7" s="72" t="s">
        <v>346</v>
      </c>
      <c r="M7" s="72" t="s">
        <v>351</v>
      </c>
      <c r="N7" s="72" t="s">
        <v>357</v>
      </c>
      <c r="O7" s="73" t="s">
        <v>339</v>
      </c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</row>
    <row r="8" spans="1:256" s="30" customFormat="1" ht="21" customHeight="1">
      <c r="A8" s="40" t="s">
        <v>161</v>
      </c>
      <c r="B8" s="39">
        <f t="shared" si="0"/>
        <v>70</v>
      </c>
      <c r="C8" s="39">
        <v>74</v>
      </c>
      <c r="D8" s="39">
        <f t="shared" ref="D8:G8" si="2">C8+4</f>
        <v>78</v>
      </c>
      <c r="E8" s="39">
        <f t="shared" si="2"/>
        <v>82</v>
      </c>
      <c r="F8" s="39">
        <f t="shared" si="2"/>
        <v>86</v>
      </c>
      <c r="G8" s="39">
        <f t="shared" si="2"/>
        <v>90</v>
      </c>
      <c r="H8" s="366"/>
      <c r="I8" s="72"/>
      <c r="J8" s="72" t="s">
        <v>332</v>
      </c>
      <c r="K8" s="72" t="s">
        <v>340</v>
      </c>
      <c r="L8" s="72" t="s">
        <v>347</v>
      </c>
      <c r="M8" s="72" t="s">
        <v>352</v>
      </c>
      <c r="N8" s="72" t="s">
        <v>357</v>
      </c>
      <c r="O8" s="73" t="s">
        <v>351</v>
      </c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</row>
    <row r="9" spans="1:256" s="30" customFormat="1" ht="21" customHeight="1">
      <c r="A9" s="40" t="s">
        <v>162</v>
      </c>
      <c r="B9" s="39">
        <f>C9-1.5</f>
        <v>40</v>
      </c>
      <c r="C9" s="39">
        <v>41.5</v>
      </c>
      <c r="D9" s="39">
        <f>C9+1.5</f>
        <v>43</v>
      </c>
      <c r="E9" s="39">
        <f>D9+1.8</f>
        <v>44.8</v>
      </c>
      <c r="F9" s="39">
        <f>E9+1.8</f>
        <v>46.599999999999994</v>
      </c>
      <c r="G9" s="39">
        <f>F9+1.2</f>
        <v>47.8</v>
      </c>
      <c r="H9" s="366"/>
      <c r="I9" s="72"/>
      <c r="J9" s="72" t="s">
        <v>333</v>
      </c>
      <c r="K9" s="72" t="s">
        <v>341</v>
      </c>
      <c r="L9" s="72" t="s">
        <v>348</v>
      </c>
      <c r="M9" s="72" t="s">
        <v>353</v>
      </c>
      <c r="N9" s="72" t="s">
        <v>358</v>
      </c>
      <c r="O9" s="73" t="s">
        <v>361</v>
      </c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</row>
    <row r="10" spans="1:256" s="30" customFormat="1" ht="21" customHeight="1">
      <c r="A10" s="38" t="s">
        <v>164</v>
      </c>
      <c r="B10" s="41">
        <f>C10-4.75</f>
        <v>56.75</v>
      </c>
      <c r="C10" s="41">
        <v>61.5</v>
      </c>
      <c r="D10" s="41">
        <f>C10+3.75</f>
        <v>65.25</v>
      </c>
      <c r="E10" s="41">
        <f>D10+3.9</f>
        <v>69.150000000000006</v>
      </c>
      <c r="F10" s="41">
        <f>E10+3.9</f>
        <v>73.050000000000011</v>
      </c>
      <c r="G10" s="41">
        <f>F10+2.1</f>
        <v>75.150000000000006</v>
      </c>
      <c r="H10" s="366"/>
      <c r="I10" s="72"/>
      <c r="J10" s="72" t="s">
        <v>334</v>
      </c>
      <c r="K10" s="72" t="s">
        <v>342</v>
      </c>
      <c r="L10" s="72" t="s">
        <v>345</v>
      </c>
      <c r="M10" s="72" t="s">
        <v>345</v>
      </c>
      <c r="N10" s="72" t="s">
        <v>350</v>
      </c>
      <c r="O10" s="73" t="s">
        <v>362</v>
      </c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</row>
    <row r="11" spans="1:256" s="30" customFormat="1" ht="21" customHeight="1">
      <c r="A11" s="38" t="s">
        <v>166</v>
      </c>
      <c r="B11" s="39">
        <f>C11-1.2</f>
        <v>16.8</v>
      </c>
      <c r="C11" s="39">
        <v>18</v>
      </c>
      <c r="D11" s="39">
        <f>C11+1.2</f>
        <v>19.2</v>
      </c>
      <c r="E11" s="39">
        <f>D11+1.2</f>
        <v>20.399999999999999</v>
      </c>
      <c r="F11" s="39">
        <f>E11+1.2</f>
        <v>21.599999999999998</v>
      </c>
      <c r="G11" s="39">
        <f>F11+0.8</f>
        <v>22.4</v>
      </c>
      <c r="H11" s="366"/>
      <c r="I11" s="72"/>
      <c r="J11" s="72" t="s">
        <v>335</v>
      </c>
      <c r="K11" s="72" t="s">
        <v>343</v>
      </c>
      <c r="L11" s="72" t="s">
        <v>344</v>
      </c>
      <c r="M11" s="72" t="s">
        <v>354</v>
      </c>
      <c r="N11" s="72" t="s">
        <v>358</v>
      </c>
      <c r="O11" s="73" t="s">
        <v>363</v>
      </c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</row>
    <row r="12" spans="1:256" s="30" customFormat="1" ht="21" customHeight="1">
      <c r="A12" s="38" t="s">
        <v>170</v>
      </c>
      <c r="B12" s="42">
        <f>C12-0.2</f>
        <v>8.8000000000000007</v>
      </c>
      <c r="C12" s="42">
        <v>9</v>
      </c>
      <c r="D12" s="42">
        <f>C12+0.2</f>
        <v>9.1999999999999993</v>
      </c>
      <c r="E12" s="42">
        <f>D12+0.4</f>
        <v>9.6</v>
      </c>
      <c r="F12" s="42">
        <f>E12+0.4</f>
        <v>10</v>
      </c>
      <c r="G12" s="42">
        <f>F12+0.2</f>
        <v>10.199999999999999</v>
      </c>
      <c r="H12" s="366"/>
      <c r="I12" s="72"/>
      <c r="J12" s="72" t="s">
        <v>336</v>
      </c>
      <c r="K12" s="72" t="s">
        <v>344</v>
      </c>
      <c r="L12" s="72" t="s">
        <v>349</v>
      </c>
      <c r="M12" s="72" t="s">
        <v>355</v>
      </c>
      <c r="N12" s="72" t="s">
        <v>359</v>
      </c>
      <c r="O12" s="73" t="s">
        <v>344</v>
      </c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</row>
    <row r="13" spans="1:256" s="30" customFormat="1" ht="21" customHeight="1">
      <c r="A13" s="43"/>
      <c r="B13" s="44"/>
      <c r="C13" s="44"/>
      <c r="D13" s="45"/>
      <c r="E13" s="44"/>
      <c r="F13" s="44"/>
      <c r="G13" s="44"/>
      <c r="H13" s="366"/>
      <c r="I13" s="72"/>
      <c r="J13" s="72"/>
      <c r="K13" s="72"/>
      <c r="L13" s="72"/>
      <c r="M13" s="72"/>
      <c r="N13" s="72"/>
      <c r="O13" s="7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</row>
    <row r="14" spans="1:256" s="30" customFormat="1" ht="21" customHeight="1">
      <c r="A14" s="43"/>
      <c r="B14" s="44"/>
      <c r="C14" s="44"/>
      <c r="D14" s="45"/>
      <c r="E14" s="44"/>
      <c r="F14" s="44"/>
      <c r="G14" s="44"/>
      <c r="H14" s="366"/>
      <c r="I14" s="72"/>
      <c r="J14" s="72"/>
      <c r="K14" s="72"/>
      <c r="L14" s="72"/>
      <c r="M14" s="72"/>
      <c r="N14" s="72"/>
      <c r="O14" s="7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  <c r="IV14" s="33"/>
    </row>
    <row r="15" spans="1:256" s="30" customFormat="1" ht="21" customHeight="1">
      <c r="A15" s="46"/>
      <c r="B15" s="47"/>
      <c r="C15" s="47"/>
      <c r="D15" s="48"/>
      <c r="E15" s="47"/>
      <c r="F15" s="47"/>
      <c r="G15" s="47"/>
      <c r="H15" s="366"/>
      <c r="I15" s="72"/>
      <c r="J15" s="72"/>
      <c r="K15" s="72"/>
      <c r="L15" s="72"/>
      <c r="M15" s="72"/>
      <c r="N15" s="72"/>
      <c r="O15" s="7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</row>
    <row r="16" spans="1:256" s="30" customFormat="1" ht="21" customHeight="1">
      <c r="A16" s="49"/>
      <c r="B16" s="50"/>
      <c r="C16" s="50"/>
      <c r="D16" s="50"/>
      <c r="E16" s="50"/>
      <c r="F16" s="50"/>
      <c r="G16" s="50"/>
      <c r="H16" s="366"/>
      <c r="I16" s="72"/>
      <c r="J16" s="72"/>
      <c r="K16" s="72"/>
      <c r="L16" s="72"/>
      <c r="M16" s="72"/>
      <c r="N16" s="72"/>
      <c r="O16" s="7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</row>
    <row r="17" spans="1:256" s="30" customFormat="1" ht="21" customHeight="1">
      <c r="A17" s="51"/>
      <c r="B17" s="44"/>
      <c r="C17" s="44"/>
      <c r="D17" s="44"/>
      <c r="E17" s="44"/>
      <c r="F17" s="44"/>
      <c r="G17" s="44"/>
      <c r="H17" s="366"/>
      <c r="I17" s="72"/>
      <c r="J17" s="72"/>
      <c r="K17" s="72"/>
      <c r="L17" s="72"/>
      <c r="M17" s="72"/>
      <c r="N17" s="72"/>
      <c r="O17" s="7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</row>
    <row r="18" spans="1:256" s="30" customFormat="1" ht="21" customHeight="1">
      <c r="A18" s="52"/>
      <c r="B18" s="53"/>
      <c r="C18" s="53"/>
      <c r="D18" s="54"/>
      <c r="E18" s="53"/>
      <c r="F18" s="53"/>
      <c r="G18" s="53"/>
      <c r="H18" s="367"/>
      <c r="I18" s="74"/>
      <c r="J18" s="74"/>
      <c r="K18" s="75"/>
      <c r="L18" s="74"/>
      <c r="M18" s="74"/>
      <c r="N18" s="75"/>
      <c r="O18" s="76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</row>
    <row r="19" spans="1:256" s="30" customFormat="1" ht="16.5">
      <c r="A19" s="55"/>
      <c r="B19" s="56"/>
      <c r="C19" s="56"/>
      <c r="D19" s="57"/>
      <c r="E19" s="56"/>
      <c r="F19" s="56"/>
      <c r="G19" s="58"/>
      <c r="O19" s="61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</row>
    <row r="20" spans="1:256" s="30" customFormat="1">
      <c r="A20" s="59" t="s">
        <v>171</v>
      </c>
      <c r="B20" s="59"/>
      <c r="C20" s="60"/>
      <c r="O20" s="61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  <c r="IV20" s="33"/>
    </row>
    <row r="21" spans="1:256" s="30" customFormat="1">
      <c r="C21" s="31"/>
      <c r="I21" s="77" t="s">
        <v>172</v>
      </c>
      <c r="J21" s="78">
        <v>44756</v>
      </c>
      <c r="K21" s="77" t="s">
        <v>173</v>
      </c>
      <c r="L21" s="77"/>
      <c r="M21" s="77" t="s">
        <v>174</v>
      </c>
      <c r="O21" s="61" t="s">
        <v>136</v>
      </c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  <c r="IV21" s="3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55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13" t="s">
        <v>246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</row>
    <row r="2" spans="1:15" s="1" customFormat="1" ht="16.5">
      <c r="A2" s="422" t="s">
        <v>247</v>
      </c>
      <c r="B2" s="423" t="s">
        <v>248</v>
      </c>
      <c r="C2" s="423" t="s">
        <v>249</v>
      </c>
      <c r="D2" s="423" t="s">
        <v>250</v>
      </c>
      <c r="E2" s="423" t="s">
        <v>251</v>
      </c>
      <c r="F2" s="423" t="s">
        <v>252</v>
      </c>
      <c r="G2" s="423" t="s">
        <v>253</v>
      </c>
      <c r="H2" s="423" t="s">
        <v>254</v>
      </c>
      <c r="I2" s="3" t="s">
        <v>255</v>
      </c>
      <c r="J2" s="3" t="s">
        <v>256</v>
      </c>
      <c r="K2" s="3" t="s">
        <v>257</v>
      </c>
      <c r="L2" s="3" t="s">
        <v>258</v>
      </c>
      <c r="M2" s="3" t="s">
        <v>259</v>
      </c>
      <c r="N2" s="423" t="s">
        <v>260</v>
      </c>
      <c r="O2" s="423" t="s">
        <v>261</v>
      </c>
    </row>
    <row r="3" spans="1:15" s="1" customFormat="1" ht="16.5">
      <c r="A3" s="422"/>
      <c r="B3" s="424"/>
      <c r="C3" s="424"/>
      <c r="D3" s="424"/>
      <c r="E3" s="424"/>
      <c r="F3" s="424"/>
      <c r="G3" s="424"/>
      <c r="H3" s="424"/>
      <c r="I3" s="3" t="s">
        <v>262</v>
      </c>
      <c r="J3" s="3" t="s">
        <v>262</v>
      </c>
      <c r="K3" s="3" t="s">
        <v>262</v>
      </c>
      <c r="L3" s="3" t="s">
        <v>262</v>
      </c>
      <c r="M3" s="3" t="s">
        <v>262</v>
      </c>
      <c r="N3" s="424"/>
      <c r="O3" s="424"/>
    </row>
    <row r="4" spans="1:15">
      <c r="A4" s="5">
        <v>1</v>
      </c>
      <c r="B4" s="13" t="s">
        <v>263</v>
      </c>
      <c r="C4" s="12" t="s">
        <v>264</v>
      </c>
      <c r="D4" s="8" t="s">
        <v>112</v>
      </c>
      <c r="E4" s="8" t="s">
        <v>62</v>
      </c>
      <c r="F4" s="12" t="s">
        <v>265</v>
      </c>
      <c r="G4" s="5"/>
      <c r="H4" s="5"/>
      <c r="I4" s="29">
        <v>1</v>
      </c>
      <c r="J4" s="29">
        <v>0</v>
      </c>
      <c r="K4" s="29">
        <v>1</v>
      </c>
      <c r="L4" s="5">
        <v>0</v>
      </c>
      <c r="M4" s="5">
        <v>0</v>
      </c>
      <c r="N4" s="5">
        <f>SUM(I4:M4)</f>
        <v>2</v>
      </c>
      <c r="O4" s="5"/>
    </row>
    <row r="5" spans="1:15">
      <c r="A5" s="5">
        <v>2</v>
      </c>
      <c r="B5" s="8" t="s">
        <v>266</v>
      </c>
      <c r="C5" s="12" t="s">
        <v>264</v>
      </c>
      <c r="D5" s="8" t="s">
        <v>111</v>
      </c>
      <c r="E5" s="8" t="s">
        <v>62</v>
      </c>
      <c r="F5" s="12" t="s">
        <v>265</v>
      </c>
      <c r="G5" s="5"/>
      <c r="H5" s="5"/>
      <c r="I5" s="29">
        <v>0</v>
      </c>
      <c r="J5" s="29">
        <v>0</v>
      </c>
      <c r="K5" s="29">
        <v>2</v>
      </c>
      <c r="L5" s="29">
        <v>1</v>
      </c>
      <c r="M5" s="5">
        <v>0</v>
      </c>
      <c r="N5" s="5">
        <f>SUM(I5:M5)</f>
        <v>3</v>
      </c>
      <c r="O5" s="5"/>
    </row>
    <row r="6" spans="1:15">
      <c r="A6" s="5"/>
      <c r="B6" s="8"/>
      <c r="C6" s="16"/>
      <c r="D6" s="8"/>
      <c r="E6" s="8"/>
      <c r="F6" s="8"/>
      <c r="G6" s="5"/>
      <c r="H6" s="5"/>
      <c r="I6" s="29"/>
      <c r="J6" s="29"/>
      <c r="K6" s="29"/>
      <c r="L6" s="5"/>
      <c r="M6" s="5"/>
      <c r="N6" s="5"/>
      <c r="O6" s="5"/>
    </row>
    <row r="7" spans="1:15">
      <c r="A7" s="5"/>
      <c r="B7" s="8"/>
      <c r="C7" s="16"/>
      <c r="D7" s="8"/>
      <c r="E7" s="8"/>
      <c r="F7" s="8"/>
      <c r="G7" s="5"/>
      <c r="H7" s="5"/>
      <c r="I7" s="29"/>
      <c r="J7" s="29"/>
      <c r="K7" s="29"/>
      <c r="L7" s="29"/>
      <c r="M7" s="5"/>
      <c r="N7" s="5"/>
      <c r="O7" s="5"/>
    </row>
    <row r="8" spans="1:15">
      <c r="A8" s="5"/>
      <c r="B8" s="8"/>
      <c r="C8" s="16"/>
      <c r="D8" s="8"/>
      <c r="E8" s="8"/>
      <c r="F8" s="8"/>
      <c r="G8" s="6"/>
      <c r="H8" s="6"/>
      <c r="I8" s="29"/>
      <c r="J8" s="29"/>
      <c r="K8" s="29"/>
      <c r="L8" s="5"/>
      <c r="M8" s="5"/>
      <c r="N8" s="5"/>
      <c r="O8" s="6"/>
    </row>
    <row r="9" spans="1:15">
      <c r="A9" s="5"/>
      <c r="B9" s="8"/>
      <c r="C9" s="16"/>
      <c r="D9" s="8"/>
      <c r="E9" s="8"/>
      <c r="F9" s="8"/>
      <c r="G9" s="6"/>
      <c r="H9" s="6"/>
      <c r="I9" s="29"/>
      <c r="J9" s="29"/>
      <c r="K9" s="29"/>
      <c r="L9" s="29"/>
      <c r="M9" s="5"/>
      <c r="N9" s="5"/>
      <c r="O9" s="6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" customFormat="1" ht="18.75">
      <c r="A12" s="414" t="s">
        <v>267</v>
      </c>
      <c r="B12" s="415"/>
      <c r="C12" s="415"/>
      <c r="D12" s="416"/>
      <c r="E12" s="417"/>
      <c r="F12" s="418"/>
      <c r="G12" s="418"/>
      <c r="H12" s="418"/>
      <c r="I12" s="419"/>
      <c r="J12" s="414" t="s">
        <v>268</v>
      </c>
      <c r="K12" s="415"/>
      <c r="L12" s="415"/>
      <c r="M12" s="416"/>
      <c r="N12" s="9"/>
      <c r="O12" s="11"/>
    </row>
    <row r="13" spans="1:15" ht="16.5">
      <c r="A13" s="420" t="s">
        <v>269</v>
      </c>
      <c r="B13" s="421"/>
      <c r="C13" s="421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5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2022-07-14T02:43:52Z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8A19042EE9C94B1C8BEA857C54EE2DE0</vt:lpwstr>
  </property>
  <property fmtid="{D5CDD505-2E9C-101B-9397-08002B2CF9AE}" pid="4" name="KSOReadingLayout">
    <vt:bool>true</vt:bool>
  </property>
</Properties>
</file>