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20" tabRatio="855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44525" concurrentCalc="0"/>
</workbook>
</file>

<file path=xl/sharedStrings.xml><?xml version="1.0" encoding="utf-8"?>
<sst xmlns="http://schemas.openxmlformats.org/spreadsheetml/2006/main" count="1106" uniqueCount="371">
  <si>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</si>
  <si>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</si>
  <si>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</si>
  <si>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</si>
  <si>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</si>
  <si>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</si>
  <si>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</si>
  <si>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</si>
  <si>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</si>
  <si>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</si>
  <si>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</si>
  <si>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</si>
  <si>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</si>
  <si>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</si>
  <si>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</si>
  <si>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</si>
  <si>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</si>
  <si>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</si>
  <si>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</si>
  <si>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</si>
  <si>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</si>
  <si>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</si>
  <si>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</si>
  <si>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</si>
  <si>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</si>
  <si>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</si>
  <si>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</si>
  <si>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</si>
  <si>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</si>
  <si>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</si>
  <si>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</si>
  <si>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</si>
  <si>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</si>
  <si>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</si>
  <si>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</si>
  <si>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</si>
  <si>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</si>
  <si>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</si>
  <si>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</si>
  <si>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</si>
  <si>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</si>
  <si>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</si>
  <si>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</si>
  <si>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</si>
  <si>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</si>
  <si>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</si>
  <si>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</si>
  <si>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</si>
  <si>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</si>
  <si>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</si>
  <si>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</si>
  <si>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</si>
  <si>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</si>
  <si>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</si>
  <si>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</si>
  <si>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</si>
  <si>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</si>
  <si>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</si>
  <si>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</si>
  <si>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</si>
  <si>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</si>
  <si>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</si>
  <si>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</si>
  <si>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TAEEAK91279</t>
  </si>
  <si>
    <t>合同交期</t>
  </si>
  <si>
    <t>6月30日交373件，7月15日812件，7月21日交319件,8月10号117件</t>
  </si>
  <si>
    <t>产前确认样</t>
  </si>
  <si>
    <t>有</t>
  </si>
  <si>
    <t>无</t>
  </si>
  <si>
    <t>品名</t>
  </si>
  <si>
    <t>男式徒步外套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</si>
  <si>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</si>
  <si>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</si>
  <si>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</si>
  <si>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</si>
  <si>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</si>
  <si>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</si>
  <si>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</si>
  <si>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</si>
  <si>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</si>
  <si>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</si>
  <si>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</si>
  <si>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</si>
  <si>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</si>
  <si>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</si>
  <si>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</si>
  <si>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</si>
  <si>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</si>
  <si>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</si>
  <si>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</si>
  <si>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</si>
  <si>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</si>
  <si>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</si>
  <si>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</si>
  <si>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</si>
  <si>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</si>
  <si>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</si>
  <si>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</si>
  <si>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</si>
  <si>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</si>
  <si>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</si>
  <si>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</si>
  <si>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</si>
  <si>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</si>
  <si>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</si>
  <si>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</si>
  <si>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</si>
  <si>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</si>
  <si>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</si>
  <si>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</si>
  <si>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</si>
  <si>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</si>
  <si>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</si>
  <si>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</si>
  <si>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</si>
  <si>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</si>
  <si>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</si>
  <si>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</si>
  <si>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</si>
  <si>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</si>
  <si>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灰绿/黑</t>
  </si>
  <si>
    <t>待补料</t>
  </si>
  <si>
    <t>深灰/黑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</si>
  <si>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</si>
  <si>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</si>
  <si>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</si>
  <si>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</si>
  <si>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</si>
  <si>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</si>
  <si>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</si>
  <si>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</si>
  <si>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</si>
  <si>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</si>
  <si>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</si>
  <si>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</si>
  <si>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</si>
  <si>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</si>
  <si>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</si>
  <si>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</si>
  <si>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</si>
  <si>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</si>
  <si>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</si>
  <si>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</si>
  <si>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</si>
  <si>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</si>
  <si>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</si>
  <si>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</si>
  <si>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</si>
  <si>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</si>
  <si>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</si>
  <si>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</si>
  <si>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</si>
  <si>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</si>
  <si>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</si>
  <si>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</si>
  <si>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</si>
  <si>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</si>
  <si>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前中长</t>
  </si>
  <si>
    <t>胸围</t>
  </si>
  <si>
    <t>腰围</t>
  </si>
  <si>
    <t>摆围</t>
  </si>
  <si>
    <t>肩宽</t>
  </si>
  <si>
    <t>肩点袖长</t>
  </si>
  <si>
    <t>袖肥/2（参考值见注解）</t>
  </si>
  <si>
    <t>袖肘围/2</t>
  </si>
  <si>
    <t>袖口围/2</t>
  </si>
  <si>
    <t>下领围</t>
  </si>
  <si>
    <t>帽高</t>
  </si>
  <si>
    <t>帽宽</t>
  </si>
  <si>
    <t>备注：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</si>
  <si>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</si>
  <si>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</si>
  <si>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</si>
  <si>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</si>
  <si>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</si>
  <si>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</si>
  <si>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</si>
  <si>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</si>
  <si>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</si>
  <si>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</si>
  <si>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</si>
  <si>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</si>
  <si>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</si>
  <si>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</si>
  <si>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</si>
  <si>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</si>
  <si>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</si>
  <si>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</si>
  <si>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</si>
  <si>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</si>
  <si>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</si>
  <si>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</si>
  <si>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</si>
  <si>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</si>
  <si>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</si>
  <si>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</si>
  <si>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</si>
  <si>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</si>
  <si>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</si>
  <si>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>黑色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</si>
  <si>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</si>
  <si>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</si>
  <si>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</si>
  <si>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</si>
  <si>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</si>
  <si>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</si>
  <si>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</si>
  <si>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</si>
  <si>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</si>
  <si>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</si>
  <si>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</si>
  <si>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</si>
  <si>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</si>
  <si>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</si>
  <si>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</si>
  <si>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</si>
  <si>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</si>
  <si>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</si>
  <si>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</si>
  <si>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</si>
  <si>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</si>
  <si>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</si>
  <si>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</si>
  <si>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</si>
  <si>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</si>
  <si>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</si>
  <si>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</si>
  <si>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</si>
  <si>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</si>
  <si>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</si>
  <si>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</si>
  <si>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</si>
  <si>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</si>
  <si>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</si>
  <si>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</si>
  <si>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</si>
  <si>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</si>
  <si>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</si>
  <si>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情况说明：</t>
  </si>
  <si>
    <t xml:space="preserve">【问题点描述】  </t>
  </si>
  <si>
    <t>1.线毛没处理干净</t>
  </si>
  <si>
    <t>2.前门皱</t>
  </si>
  <si>
    <t>3.胸斗上口处理不平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</si>
  <si>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</si>
  <si>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</si>
  <si>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</si>
  <si>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</si>
  <si>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</si>
  <si>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</si>
  <si>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</si>
  <si>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</si>
  <si>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√</t>
  </si>
  <si>
    <t>+0.5</t>
  </si>
  <si>
    <t>-1</t>
  </si>
  <si>
    <t>-0.5</t>
  </si>
  <si>
    <t>+1</t>
  </si>
  <si>
    <t>+1.5</t>
  </si>
  <si>
    <t>-0.3</t>
  </si>
  <si>
    <t>+0.3</t>
  </si>
  <si>
    <t>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</si>
  <si>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</si>
  <si>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</si>
  <si>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</si>
  <si>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</si>
  <si>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</si>
  <si>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</si>
  <si>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</si>
  <si>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</si>
  <si>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</si>
  <si>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</si>
  <si>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</si>
  <si>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</si>
  <si>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</si>
  <si>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</si>
  <si>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</si>
  <si>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</si>
  <si>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</si>
  <si>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2455</t>
  </si>
  <si>
    <t>软壳</t>
  </si>
  <si>
    <t>灰绿</t>
  </si>
  <si>
    <t>YES</t>
  </si>
  <si>
    <t>2451</t>
  </si>
  <si>
    <t>2935</t>
  </si>
  <si>
    <t>深灰色</t>
  </si>
  <si>
    <t>制表时间：5-12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</si>
  <si>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</si>
  <si>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</si>
  <si>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</si>
  <si>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</si>
  <si>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</si>
  <si>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</si>
  <si>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</si>
  <si>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</si>
  <si>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</si>
  <si>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</si>
  <si>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</si>
  <si>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</si>
  <si>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</si>
  <si>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</si>
  <si>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</si>
  <si>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</si>
  <si>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</si>
  <si>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</si>
  <si>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</si>
  <si>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</si>
  <si>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</si>
  <si>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</si>
  <si>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</si>
  <si>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经编布</t>
  </si>
  <si>
    <t>5#树脂三角齿拉链 葫芦头顺色喷漆</t>
  </si>
  <si>
    <t>伟星</t>
  </si>
  <si>
    <t>3#尼龙反装拉链 不含上下止 葫芦头顺色喷漆</t>
  </si>
  <si>
    <t>合格</t>
  </si>
  <si>
    <t>物料6</t>
  </si>
  <si>
    <t>物料7</t>
  </si>
  <si>
    <t>物料8</t>
  </si>
  <si>
    <t>物料9</t>
  </si>
  <si>
    <t>物料10</t>
  </si>
  <si>
    <t>六角塑钢气眼卡扣</t>
  </si>
  <si>
    <t>顺色喷漆气眼G19SSQY069</t>
  </si>
  <si>
    <t>注塑三角环G22FEZK006  ZK00133</t>
  </si>
  <si>
    <t>华联</t>
  </si>
  <si>
    <t>魔术贴</t>
  </si>
  <si>
    <t>鑫合</t>
  </si>
  <si>
    <t>弹力绳</t>
  </si>
  <si>
    <t>物料11</t>
  </si>
  <si>
    <t>物料12</t>
  </si>
  <si>
    <t>物料13</t>
  </si>
  <si>
    <t>物料14</t>
  </si>
  <si>
    <t>物料15</t>
  </si>
  <si>
    <t>G19FWKK005</t>
  </si>
  <si>
    <t>下摆卡扣</t>
  </si>
  <si>
    <t>G19SSFZ068</t>
  </si>
  <si>
    <t>佛珠</t>
  </si>
  <si>
    <t>G19SSQY069</t>
  </si>
  <si>
    <t>固定三角环织带</t>
  </si>
  <si>
    <t>订卡织带</t>
  </si>
  <si>
    <t>转印</t>
  </si>
  <si>
    <t>莹凯</t>
  </si>
  <si>
    <t>物料16</t>
  </si>
  <si>
    <t>物料17</t>
  </si>
  <si>
    <t>物料18</t>
  </si>
  <si>
    <t>物料19</t>
  </si>
  <si>
    <t>物料20</t>
  </si>
  <si>
    <t>主标</t>
  </si>
  <si>
    <t>尺码标</t>
  </si>
  <si>
    <t>洗标</t>
  </si>
  <si>
    <t>制表时间：5-14</t>
  </si>
  <si>
    <t>测试人签名：宋红丽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</si>
  <si>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</si>
  <si>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</si>
  <si>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</si>
  <si>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</si>
  <si>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</si>
  <si>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</si>
  <si>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</si>
  <si>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</si>
  <si>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</si>
  <si>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</si>
  <si>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</si>
  <si>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</si>
  <si>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</si>
  <si>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</si>
  <si>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</si>
  <si>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</si>
  <si>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制表时间：4-22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</si>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</sst>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FF0000"/>
      <name val="微软雅黑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9" fillId="0" borderId="0" applyFont="0" applyFill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83" applyNumberFormat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13" borderId="84" applyNumberFormat="0" applyFont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5" applyNumberFormat="0" applyFill="0" applyAlignment="0" applyProtection="0">
      <alignment vertical="center"/>
    </xf>
    <xf numFmtId="0" fontId="51" fillId="0" borderId="85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6" fillId="0" borderId="86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52" fillId="17" borderId="87" applyNumberFormat="0" applyAlignment="0" applyProtection="0">
      <alignment vertical="center"/>
    </xf>
    <xf numFmtId="0" fontId="53" fillId="17" borderId="83" applyNumberFormat="0" applyAlignment="0" applyProtection="0">
      <alignment vertical="center"/>
    </xf>
    <xf numFmtId="0" fontId="54" fillId="18" borderId="88" applyNumberFormat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55" fillId="0" borderId="89" applyNumberFormat="0" applyFill="0" applyAlignment="0" applyProtection="0">
      <alignment vertical="center"/>
    </xf>
    <xf numFmtId="0" fontId="56" fillId="0" borderId="90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59" fillId="0" borderId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3" fillId="5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39" fillId="0" borderId="0">
      <alignment vertical="center"/>
    </xf>
    <xf numFmtId="0" fontId="0" fillId="0" borderId="0"/>
  </cellStyleXfs>
  <cellXfs count="4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0" fontId="7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/>
    <xf numFmtId="0" fontId="12" fillId="0" borderId="2" xfId="0" applyFont="1" applyBorder="1"/>
    <xf numFmtId="49" fontId="12" fillId="0" borderId="2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4" applyNumberFormat="1" applyFont="1" applyBorder="1" applyAlignment="1">
      <alignment horizontal="center"/>
    </xf>
    <xf numFmtId="0" fontId="7" fillId="0" borderId="2" xfId="54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58" fontId="0" fillId="0" borderId="2" xfId="0" applyNumberFormat="1" applyBorder="1"/>
    <xf numFmtId="20" fontId="7" fillId="0" borderId="2" xfId="0" applyNumberFormat="1" applyFont="1" applyBorder="1" applyAlignment="1">
      <alignment horizontal="center"/>
    </xf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0" fontId="14" fillId="3" borderId="0" xfId="52" applyFont="1" applyFill="1"/>
    <xf numFmtId="49" fontId="14" fillId="3" borderId="0" xfId="52" applyNumberFormat="1" applyFont="1" applyFill="1"/>
    <xf numFmtId="0" fontId="15" fillId="3" borderId="0" xfId="52" applyFont="1" applyFill="1" applyBorder="1" applyAlignment="1">
      <alignment horizontal="center"/>
    </xf>
    <xf numFmtId="0" fontId="16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center" vertical="center"/>
    </xf>
    <xf numFmtId="0" fontId="14" fillId="3" borderId="10" xfId="51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vertical="center"/>
    </xf>
    <xf numFmtId="0" fontId="14" fillId="3" borderId="10" xfId="52" applyFont="1" applyFill="1" applyBorder="1" applyAlignment="1">
      <alignment horizontal="center"/>
    </xf>
    <xf numFmtId="0" fontId="17" fillId="3" borderId="11" xfId="52" applyFont="1" applyFill="1" applyBorder="1" applyAlignment="1" applyProtection="1">
      <alignment horizontal="center" vertical="center"/>
    </xf>
    <xf numFmtId="0" fontId="17" fillId="3" borderId="5" xfId="52" applyFont="1" applyFill="1" applyBorder="1" applyAlignment="1">
      <alignment horizontal="center" vertical="center"/>
    </xf>
    <xf numFmtId="0" fontId="17" fillId="3" borderId="6" xfId="52" applyFont="1" applyFill="1" applyBorder="1" applyAlignment="1">
      <alignment horizontal="center" vertical="center"/>
    </xf>
    <xf numFmtId="0" fontId="14" fillId="3" borderId="2" xfId="52" applyFont="1" applyFill="1" applyBorder="1" applyAlignment="1">
      <alignment horizontal="center"/>
    </xf>
    <xf numFmtId="0" fontId="17" fillId="3" borderId="12" xfId="52" applyFont="1" applyFill="1" applyBorder="1" applyAlignment="1" applyProtection="1">
      <alignment horizontal="center" vertical="center"/>
    </xf>
    <xf numFmtId="0" fontId="18" fillId="0" borderId="2" xfId="38" applyNumberFormat="1" applyFont="1" applyFill="1" applyBorder="1" applyAlignment="1">
      <alignment horizontal="center" vertical="center"/>
    </xf>
    <xf numFmtId="0" fontId="17" fillId="3" borderId="13" xfId="52" applyFont="1" applyFill="1" applyBorder="1" applyAlignment="1" applyProtection="1">
      <alignment horizontal="center" vertical="center"/>
    </xf>
    <xf numFmtId="0" fontId="19" fillId="0" borderId="2" xfId="38" applyNumberFormat="1" applyFont="1" applyFill="1" applyBorder="1" applyAlignment="1">
      <alignment horizontal="left" vertical="center"/>
    </xf>
    <xf numFmtId="0" fontId="19" fillId="0" borderId="2" xfId="38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 vertical="center"/>
    </xf>
    <xf numFmtId="0" fontId="20" fillId="0" borderId="2" xfId="0" applyNumberFormat="1" applyFont="1" applyFill="1" applyBorder="1" applyAlignment="1">
      <alignment horizontal="center" vertical="center"/>
    </xf>
    <xf numFmtId="0" fontId="21" fillId="3" borderId="2" xfId="0" applyFont="1" applyFill="1" applyBorder="1" applyAlignment="1">
      <alignment horizontal="left"/>
    </xf>
    <xf numFmtId="0" fontId="14" fillId="3" borderId="2" xfId="52" applyFont="1" applyFill="1" applyBorder="1" applyAlignment="1"/>
    <xf numFmtId="49" fontId="14" fillId="3" borderId="2" xfId="52" applyNumberFormat="1" applyFont="1" applyFill="1" applyBorder="1" applyAlignment="1">
      <alignment horizontal="center"/>
    </xf>
    <xf numFmtId="49" fontId="14" fillId="3" borderId="2" xfId="52" applyNumberFormat="1" applyFont="1" applyFill="1" applyBorder="1" applyAlignment="1">
      <alignment horizontal="right"/>
    </xf>
    <xf numFmtId="49" fontId="14" fillId="3" borderId="2" xfId="52" applyNumberFormat="1" applyFont="1" applyFill="1" applyBorder="1" applyAlignment="1">
      <alignment horizontal="right" vertical="center"/>
    </xf>
    <xf numFmtId="0" fontId="17" fillId="3" borderId="0" xfId="52" applyFont="1" applyFill="1"/>
    <xf numFmtId="0" fontId="0" fillId="3" borderId="0" xfId="53" applyFont="1" applyFill="1">
      <alignment vertical="center"/>
    </xf>
    <xf numFmtId="49" fontId="16" fillId="3" borderId="0" xfId="52" applyNumberFormat="1" applyFont="1" applyFill="1" applyBorder="1" applyAlignment="1">
      <alignment horizontal="center"/>
    </xf>
    <xf numFmtId="0" fontId="17" fillId="3" borderId="2" xfId="5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7" fillId="3" borderId="2" xfId="52" applyFont="1" applyFill="1" applyBorder="1" applyAlignment="1" applyProtection="1">
      <alignment horizontal="center" vertical="center"/>
    </xf>
    <xf numFmtId="49" fontId="17" fillId="3" borderId="2" xfId="52" applyNumberFormat="1" applyFont="1" applyFill="1" applyBorder="1" applyAlignment="1" applyProtection="1">
      <alignment horizontal="center" vertical="center"/>
    </xf>
    <xf numFmtId="0" fontId="14" fillId="3" borderId="2" xfId="52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2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49" fontId="17" fillId="3" borderId="2" xfId="53" applyNumberFormat="1" applyFont="1" applyFill="1" applyBorder="1" applyAlignment="1">
      <alignment horizontal="center" vertical="center"/>
    </xf>
    <xf numFmtId="49" fontId="17" fillId="3" borderId="5" xfId="53" applyNumberFormat="1" applyFont="1" applyFill="1" applyBorder="1" applyAlignment="1">
      <alignment horizontal="center" vertical="center"/>
    </xf>
    <xf numFmtId="49" fontId="14" fillId="3" borderId="2" xfId="53" applyNumberFormat="1" applyFont="1" applyFill="1" applyBorder="1" applyAlignment="1">
      <alignment horizontal="center" vertical="center"/>
    </xf>
    <xf numFmtId="49" fontId="14" fillId="3" borderId="5" xfId="53" applyNumberFormat="1" applyFont="1" applyFill="1" applyBorder="1" applyAlignment="1">
      <alignment horizontal="center" vertical="center"/>
    </xf>
    <xf numFmtId="49" fontId="0" fillId="3" borderId="0" xfId="53" applyNumberFormat="1" applyFont="1" applyFill="1">
      <alignment vertical="center"/>
    </xf>
    <xf numFmtId="49" fontId="17" fillId="3" borderId="0" xfId="52" applyNumberFormat="1" applyFont="1" applyFill="1"/>
    <xf numFmtId="0" fontId="10" fillId="0" borderId="0" xfId="51" applyFill="1" applyBorder="1" applyAlignment="1">
      <alignment horizontal="left" vertical="center"/>
    </xf>
    <xf numFmtId="0" fontId="10" fillId="0" borderId="0" xfId="51" applyFont="1" applyFill="1" applyAlignment="1">
      <alignment horizontal="left" vertical="center"/>
    </xf>
    <xf numFmtId="0" fontId="10" fillId="0" borderId="0" xfId="51" applyFill="1" applyAlignment="1">
      <alignment horizontal="left" vertical="center"/>
    </xf>
    <xf numFmtId="0" fontId="23" fillId="0" borderId="14" xfId="51" applyFont="1" applyFill="1" applyBorder="1" applyAlignment="1">
      <alignment horizontal="center" vertical="top"/>
    </xf>
    <xf numFmtId="0" fontId="24" fillId="0" borderId="15" xfId="51" applyFont="1" applyFill="1" applyBorder="1" applyAlignment="1">
      <alignment horizontal="left" vertical="center"/>
    </xf>
    <xf numFmtId="0" fontId="25" fillId="0" borderId="16" xfId="51" applyFont="1" applyFill="1" applyBorder="1" applyAlignment="1">
      <alignment horizontal="center" vertical="center"/>
    </xf>
    <xf numFmtId="0" fontId="24" fillId="0" borderId="16" xfId="51" applyFont="1" applyFill="1" applyBorder="1" applyAlignment="1">
      <alignment horizontal="center" vertical="center"/>
    </xf>
    <xf numFmtId="0" fontId="26" fillId="0" borderId="16" xfId="51" applyFont="1" applyFill="1" applyBorder="1" applyAlignment="1">
      <alignment vertical="center"/>
    </xf>
    <xf numFmtId="0" fontId="24" fillId="0" borderId="16" xfId="51" applyFont="1" applyFill="1" applyBorder="1" applyAlignment="1">
      <alignment vertical="center"/>
    </xf>
    <xf numFmtId="0" fontId="26" fillId="0" borderId="16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vertical="center"/>
    </xf>
    <xf numFmtId="0" fontId="25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vertical="center"/>
    </xf>
    <xf numFmtId="58" fontId="26" fillId="0" borderId="18" xfId="51" applyNumberFormat="1" applyFont="1" applyFill="1" applyBorder="1" applyAlignment="1">
      <alignment horizontal="center" vertical="center"/>
    </xf>
    <xf numFmtId="0" fontId="26" fillId="0" borderId="18" xfId="51" applyFont="1" applyFill="1" applyBorder="1" applyAlignment="1">
      <alignment horizontal="center" vertical="center"/>
    </xf>
    <xf numFmtId="0" fontId="24" fillId="0" borderId="18" xfId="51" applyFont="1" applyFill="1" applyBorder="1" applyAlignment="1">
      <alignment horizontal="center" vertical="center"/>
    </xf>
    <xf numFmtId="0" fontId="24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right" vertical="center"/>
    </xf>
    <xf numFmtId="0" fontId="24" fillId="0" borderId="18" xfId="51" applyFont="1" applyFill="1" applyBorder="1" applyAlignment="1">
      <alignment horizontal="left" vertical="center"/>
    </xf>
    <xf numFmtId="0" fontId="24" fillId="0" borderId="19" xfId="51" applyFont="1" applyFill="1" applyBorder="1" applyAlignment="1">
      <alignment vertical="center"/>
    </xf>
    <xf numFmtId="0" fontId="25" fillId="0" borderId="20" xfId="51" applyFont="1" applyFill="1" applyBorder="1" applyAlignment="1">
      <alignment horizontal="right" vertical="center"/>
    </xf>
    <xf numFmtId="0" fontId="24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vertical="center"/>
    </xf>
    <xf numFmtId="0" fontId="26" fillId="0" borderId="20" xfId="51" applyFont="1" applyFill="1" applyBorder="1" applyAlignment="1">
      <alignment horizontal="left" vertical="center"/>
    </xf>
    <xf numFmtId="0" fontId="24" fillId="0" borderId="20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vertical="center"/>
    </xf>
    <xf numFmtId="0" fontId="26" fillId="0" borderId="0" xfId="51" applyFont="1" applyFill="1" applyBorder="1" applyAlignment="1">
      <alignment vertical="center"/>
    </xf>
    <xf numFmtId="0" fontId="26" fillId="0" borderId="0" xfId="51" applyFont="1" applyFill="1" applyAlignment="1">
      <alignment horizontal="left" vertical="center"/>
    </xf>
    <xf numFmtId="0" fontId="24" fillId="0" borderId="15" xfId="51" applyFont="1" applyFill="1" applyBorder="1" applyAlignment="1">
      <alignment vertical="center"/>
    </xf>
    <xf numFmtId="0" fontId="24" fillId="0" borderId="21" xfId="51" applyFont="1" applyFill="1" applyBorder="1" applyAlignment="1">
      <alignment horizontal="left" vertical="center"/>
    </xf>
    <xf numFmtId="0" fontId="24" fillId="0" borderId="22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horizontal="left" vertical="center"/>
    </xf>
    <xf numFmtId="0" fontId="26" fillId="0" borderId="18" xfId="51" applyFont="1" applyFill="1" applyBorder="1" applyAlignment="1">
      <alignment vertical="center"/>
    </xf>
    <xf numFmtId="0" fontId="26" fillId="0" borderId="23" xfId="51" applyFont="1" applyFill="1" applyBorder="1" applyAlignment="1">
      <alignment horizontal="center" vertical="center"/>
    </xf>
    <xf numFmtId="0" fontId="26" fillId="0" borderId="24" xfId="51" applyFont="1" applyFill="1" applyBorder="1" applyAlignment="1">
      <alignment horizontal="center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6" fillId="0" borderId="0" xfId="51" applyFont="1" applyFill="1" applyBorder="1" applyAlignment="1">
      <alignment horizontal="left" vertical="center"/>
    </xf>
    <xf numFmtId="0" fontId="24" fillId="0" borderId="16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/>
    </xf>
    <xf numFmtId="0" fontId="26" fillId="0" borderId="25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26" fillId="0" borderId="17" xfId="51" applyFont="1" applyFill="1" applyBorder="1" applyAlignment="1">
      <alignment horizontal="left" vertical="center" wrapText="1"/>
    </xf>
    <xf numFmtId="0" fontId="26" fillId="0" borderId="18" xfId="51" applyFont="1" applyFill="1" applyBorder="1" applyAlignment="1">
      <alignment horizontal="left" vertical="center" wrapText="1"/>
    </xf>
    <xf numFmtId="0" fontId="24" fillId="0" borderId="19" xfId="51" applyFont="1" applyFill="1" applyBorder="1" applyAlignment="1">
      <alignment horizontal="left" vertical="center"/>
    </xf>
    <xf numFmtId="0" fontId="10" fillId="0" borderId="20" xfId="51" applyFill="1" applyBorder="1" applyAlignment="1">
      <alignment horizontal="center" vertical="center"/>
    </xf>
    <xf numFmtId="0" fontId="24" fillId="0" borderId="26" xfId="51" applyFont="1" applyFill="1" applyBorder="1" applyAlignment="1">
      <alignment horizontal="center" vertical="center"/>
    </xf>
    <xf numFmtId="0" fontId="24" fillId="0" borderId="27" xfId="51" applyFont="1" applyFill="1" applyBorder="1" applyAlignment="1">
      <alignment horizontal="left" vertical="center"/>
    </xf>
    <xf numFmtId="0" fontId="10" fillId="0" borderId="25" xfId="51" applyFont="1" applyFill="1" applyBorder="1" applyAlignment="1">
      <alignment horizontal="left" vertical="center"/>
    </xf>
    <xf numFmtId="0" fontId="10" fillId="0" borderId="24" xfId="51" applyFont="1" applyFill="1" applyBorder="1" applyAlignment="1">
      <alignment horizontal="left" vertical="center"/>
    </xf>
    <xf numFmtId="0" fontId="27" fillId="0" borderId="25" xfId="51" applyFont="1" applyFill="1" applyBorder="1" applyAlignment="1">
      <alignment horizontal="left" vertical="center"/>
    </xf>
    <xf numFmtId="0" fontId="26" fillId="0" borderId="28" xfId="51" applyFont="1" applyFill="1" applyBorder="1" applyAlignment="1">
      <alignment horizontal="left" vertical="center"/>
    </xf>
    <xf numFmtId="0" fontId="26" fillId="0" borderId="29" xfId="51" applyFont="1" applyFill="1" applyBorder="1" applyAlignment="1">
      <alignment horizontal="left" vertical="center"/>
    </xf>
    <xf numFmtId="0" fontId="22" fillId="0" borderId="15" xfId="51" applyFont="1" applyFill="1" applyBorder="1" applyAlignment="1">
      <alignment horizontal="left" vertical="center"/>
    </xf>
    <xf numFmtId="0" fontId="22" fillId="0" borderId="16" xfId="51" applyFont="1" applyFill="1" applyBorder="1" applyAlignment="1">
      <alignment horizontal="left" vertical="center"/>
    </xf>
    <xf numFmtId="0" fontId="24" fillId="0" borderId="23" xfId="51" applyFont="1" applyFill="1" applyBorder="1" applyAlignment="1">
      <alignment horizontal="left" vertical="center"/>
    </xf>
    <xf numFmtId="0" fontId="24" fillId="0" borderId="30" xfId="51" applyFont="1" applyFill="1" applyBorder="1" applyAlignment="1">
      <alignment horizontal="left" vertical="center"/>
    </xf>
    <xf numFmtId="0" fontId="26" fillId="0" borderId="20" xfId="51" applyFont="1" applyFill="1" applyBorder="1" applyAlignment="1">
      <alignment horizontal="center" vertical="center"/>
    </xf>
    <xf numFmtId="58" fontId="26" fillId="0" borderId="20" xfId="51" applyNumberFormat="1" applyFont="1" applyFill="1" applyBorder="1" applyAlignment="1">
      <alignment vertical="center"/>
    </xf>
    <xf numFmtId="0" fontId="24" fillId="0" borderId="20" xfId="51" applyFont="1" applyFill="1" applyBorder="1" applyAlignment="1">
      <alignment horizontal="center" vertical="center"/>
    </xf>
    <xf numFmtId="0" fontId="26" fillId="0" borderId="31" xfId="51" applyFont="1" applyFill="1" applyBorder="1" applyAlignment="1">
      <alignment horizontal="center" vertical="center"/>
    </xf>
    <xf numFmtId="0" fontId="24" fillId="0" borderId="32" xfId="51" applyFont="1" applyFill="1" applyBorder="1" applyAlignment="1">
      <alignment horizontal="center" vertical="center"/>
    </xf>
    <xf numFmtId="0" fontId="26" fillId="0" borderId="32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left" vertical="center"/>
    </xf>
    <xf numFmtId="0" fontId="24" fillId="0" borderId="34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center" vertical="center"/>
    </xf>
    <xf numFmtId="0" fontId="22" fillId="0" borderId="35" xfId="51" applyFont="1" applyFill="1" applyBorder="1" applyAlignment="1">
      <alignment horizontal="left" vertical="center"/>
    </xf>
    <xf numFmtId="0" fontId="24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6" fillId="0" borderId="35" xfId="51" applyFont="1" applyFill="1" applyBorder="1" applyAlignment="1">
      <alignment horizontal="left" vertical="center"/>
    </xf>
    <xf numFmtId="0" fontId="26" fillId="0" borderId="32" xfId="51" applyFont="1" applyFill="1" applyBorder="1" applyAlignment="1">
      <alignment horizontal="left" vertical="center" wrapText="1"/>
    </xf>
    <xf numFmtId="0" fontId="10" fillId="0" borderId="33" xfId="51" applyFill="1" applyBorder="1" applyAlignment="1">
      <alignment horizontal="center" vertical="center"/>
    </xf>
    <xf numFmtId="0" fontId="10" fillId="0" borderId="35" xfId="51" applyFont="1" applyFill="1" applyBorder="1" applyAlignment="1">
      <alignment horizontal="left" vertical="center"/>
    </xf>
    <xf numFmtId="0" fontId="26" fillId="0" borderId="36" xfId="51" applyFont="1" applyFill="1" applyBorder="1" applyAlignment="1">
      <alignment horizontal="left" vertical="center"/>
    </xf>
    <xf numFmtId="0" fontId="22" fillId="0" borderId="31" xfId="51" applyFont="1" applyFill="1" applyBorder="1" applyAlignment="1">
      <alignment horizontal="left" vertical="center"/>
    </xf>
    <xf numFmtId="0" fontId="26" fillId="0" borderId="33" xfId="51" applyFont="1" applyFill="1" applyBorder="1" applyAlignment="1">
      <alignment horizontal="center" vertical="center"/>
    </xf>
    <xf numFmtId="0" fontId="17" fillId="3" borderId="0" xfId="52" applyFont="1" applyFill="1" applyBorder="1" applyAlignment="1">
      <alignment horizontal="center"/>
    </xf>
    <xf numFmtId="0" fontId="14" fillId="3" borderId="0" xfId="52" applyFont="1" applyFill="1" applyBorder="1" applyAlignment="1">
      <alignment horizontal="center"/>
    </xf>
    <xf numFmtId="0" fontId="17" fillId="3" borderId="9" xfId="51" applyFont="1" applyFill="1" applyBorder="1" applyAlignment="1">
      <alignment horizontal="left" vertical="center"/>
    </xf>
    <xf numFmtId="0" fontId="17" fillId="3" borderId="37" xfId="52" applyFont="1" applyFill="1" applyBorder="1" applyAlignment="1" applyProtection="1">
      <alignment horizontal="center" vertical="center"/>
    </xf>
    <xf numFmtId="0" fontId="17" fillId="3" borderId="2" xfId="52" applyFont="1" applyFill="1" applyBorder="1" applyAlignment="1">
      <alignment horizontal="center" vertical="center"/>
    </xf>
    <xf numFmtId="176" fontId="0" fillId="3" borderId="2" xfId="0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176" fontId="25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5" fillId="3" borderId="2" xfId="11" applyNumberFormat="1" applyFont="1" applyFill="1" applyBorder="1" applyAlignment="1">
      <alignment horizontal="center"/>
    </xf>
    <xf numFmtId="176" fontId="21" fillId="3" borderId="2" xfId="0" applyNumberFormat="1" applyFont="1" applyFill="1" applyBorder="1" applyAlignment="1">
      <alignment horizontal="center"/>
    </xf>
    <xf numFmtId="0" fontId="25" fillId="3" borderId="2" xfId="11" applyFont="1" applyFill="1" applyBorder="1" applyAlignment="1">
      <alignment horizontal="center"/>
    </xf>
    <xf numFmtId="0" fontId="14" fillId="3" borderId="38" xfId="52" applyFont="1" applyFill="1" applyBorder="1" applyAlignment="1"/>
    <xf numFmtId="49" fontId="14" fillId="3" borderId="18" xfId="53" applyNumberFormat="1" applyFont="1" applyFill="1" applyBorder="1" applyAlignment="1">
      <alignment horizontal="center" vertical="center"/>
    </xf>
    <xf numFmtId="49" fontId="14" fillId="3" borderId="18" xfId="53" applyNumberFormat="1" applyFont="1" applyFill="1" applyBorder="1" applyAlignment="1">
      <alignment horizontal="right" vertical="center"/>
    </xf>
    <xf numFmtId="49" fontId="14" fillId="3" borderId="39" xfId="53" applyNumberFormat="1" applyFont="1" applyFill="1" applyBorder="1" applyAlignment="1">
      <alignment horizontal="center" vertical="center"/>
    </xf>
    <xf numFmtId="0" fontId="14" fillId="3" borderId="40" xfId="52" applyFont="1" applyFill="1" applyBorder="1" applyAlignment="1"/>
    <xf numFmtId="49" fontId="14" fillId="3" borderId="41" xfId="52" applyNumberFormat="1" applyFont="1" applyFill="1" applyBorder="1" applyAlignment="1">
      <alignment horizontal="center"/>
    </xf>
    <xf numFmtId="49" fontId="14" fillId="3" borderId="41" xfId="52" applyNumberFormat="1" applyFont="1" applyFill="1" applyBorder="1" applyAlignment="1">
      <alignment horizontal="right"/>
    </xf>
    <xf numFmtId="49" fontId="14" fillId="3" borderId="41" xfId="52" applyNumberFormat="1" applyFont="1" applyFill="1" applyBorder="1" applyAlignment="1">
      <alignment horizontal="right" vertical="center"/>
    </xf>
    <xf numFmtId="49" fontId="14" fillId="3" borderId="42" xfId="52" applyNumberFormat="1" applyFont="1" applyFill="1" applyBorder="1" applyAlignment="1">
      <alignment horizontal="center"/>
    </xf>
    <xf numFmtId="0" fontId="14" fillId="3" borderId="43" xfId="52" applyFont="1" applyFill="1" applyBorder="1" applyAlignment="1">
      <alignment horizontal="center"/>
    </xf>
    <xf numFmtId="0" fontId="17" fillId="3" borderId="10" xfId="51" applyFont="1" applyFill="1" applyBorder="1" applyAlignment="1">
      <alignment horizontal="left" vertical="center"/>
    </xf>
    <xf numFmtId="0" fontId="14" fillId="3" borderId="44" xfId="51" applyFont="1" applyFill="1" applyBorder="1" applyAlignment="1">
      <alignment horizontal="center" vertical="center"/>
    </xf>
    <xf numFmtId="0" fontId="17" fillId="3" borderId="45" xfId="52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7" fillId="3" borderId="46" xfId="53" applyFont="1" applyFill="1" applyBorder="1" applyAlignment="1">
      <alignment horizontal="center" vertical="center"/>
    </xf>
    <xf numFmtId="49" fontId="17" fillId="3" borderId="47" xfId="53" applyNumberFormat="1" applyFont="1" applyFill="1" applyBorder="1" applyAlignment="1">
      <alignment horizontal="center" vertical="center"/>
    </xf>
    <xf numFmtId="49" fontId="14" fillId="3" borderId="48" xfId="53" applyNumberFormat="1" applyFont="1" applyFill="1" applyBorder="1" applyAlignment="1">
      <alignment horizontal="center" vertical="center"/>
    </xf>
    <xf numFmtId="49" fontId="14" fillId="3" borderId="49" xfId="53" applyNumberFormat="1" applyFont="1" applyFill="1" applyBorder="1" applyAlignment="1">
      <alignment horizontal="center" vertical="center"/>
    </xf>
    <xf numFmtId="49" fontId="17" fillId="3" borderId="49" xfId="53" applyNumberFormat="1" applyFont="1" applyFill="1" applyBorder="1" applyAlignment="1">
      <alignment horizontal="center" vertical="center"/>
    </xf>
    <xf numFmtId="49" fontId="14" fillId="3" borderId="50" xfId="52" applyNumberFormat="1" applyFont="1" applyFill="1" applyBorder="1" applyAlignment="1">
      <alignment horizontal="center"/>
    </xf>
    <xf numFmtId="49" fontId="14" fillId="3" borderId="51" xfId="52" applyNumberFormat="1" applyFont="1" applyFill="1" applyBorder="1" applyAlignment="1">
      <alignment horizontal="center"/>
    </xf>
    <xf numFmtId="49" fontId="14" fillId="3" borderId="51" xfId="53" applyNumberFormat="1" applyFont="1" applyFill="1" applyBorder="1" applyAlignment="1">
      <alignment horizontal="center" vertical="center"/>
    </xf>
    <xf numFmtId="49" fontId="14" fillId="3" borderId="52" xfId="52" applyNumberFormat="1" applyFont="1" applyFill="1" applyBorder="1" applyAlignment="1">
      <alignment horizontal="center"/>
    </xf>
    <xf numFmtId="14" fontId="17" fillId="3" borderId="0" xfId="52" applyNumberFormat="1" applyFont="1" applyFill="1"/>
    <xf numFmtId="0" fontId="14" fillId="3" borderId="7" xfId="52" applyFont="1" applyFill="1" applyBorder="1" applyAlignment="1" applyProtection="1">
      <alignment horizontal="center" vertical="center"/>
    </xf>
    <xf numFmtId="0" fontId="10" fillId="0" borderId="0" xfId="51" applyFont="1" applyAlignment="1">
      <alignment horizontal="left" vertical="center"/>
    </xf>
    <xf numFmtId="0" fontId="28" fillId="0" borderId="14" xfId="51" applyFont="1" applyBorder="1" applyAlignment="1">
      <alignment horizontal="center" vertical="top"/>
    </xf>
    <xf numFmtId="0" fontId="27" fillId="0" borderId="53" xfId="51" applyFont="1" applyBorder="1" applyAlignment="1">
      <alignment horizontal="left" vertical="center"/>
    </xf>
    <xf numFmtId="0" fontId="25" fillId="0" borderId="54" xfId="51" applyFont="1" applyBorder="1" applyAlignment="1">
      <alignment horizontal="center" vertical="center"/>
    </xf>
    <xf numFmtId="0" fontId="27" fillId="0" borderId="54" xfId="51" applyFont="1" applyBorder="1" applyAlignment="1">
      <alignment horizontal="center" vertical="center"/>
    </xf>
    <xf numFmtId="0" fontId="22" fillId="0" borderId="54" xfId="51" applyFont="1" applyBorder="1" applyAlignment="1">
      <alignment horizontal="left" vertical="center"/>
    </xf>
    <xf numFmtId="0" fontId="22" fillId="0" borderId="15" xfId="51" applyFont="1" applyBorder="1" applyAlignment="1">
      <alignment horizontal="center" vertical="center"/>
    </xf>
    <xf numFmtId="0" fontId="22" fillId="0" borderId="16" xfId="51" applyFont="1" applyBorder="1" applyAlignment="1">
      <alignment horizontal="center" vertical="center"/>
    </xf>
    <xf numFmtId="0" fontId="22" fillId="0" borderId="31" xfId="51" applyFont="1" applyBorder="1" applyAlignment="1">
      <alignment horizontal="center" vertical="center"/>
    </xf>
    <xf numFmtId="0" fontId="27" fillId="0" borderId="15" xfId="51" applyFont="1" applyBorder="1" applyAlignment="1">
      <alignment horizontal="center" vertical="center"/>
    </xf>
    <xf numFmtId="0" fontId="27" fillId="0" borderId="16" xfId="51" applyFont="1" applyBorder="1" applyAlignment="1">
      <alignment horizontal="center" vertical="center"/>
    </xf>
    <xf numFmtId="0" fontId="27" fillId="0" borderId="31" xfId="51" applyFont="1" applyBorder="1" applyAlignment="1">
      <alignment horizontal="center" vertical="center"/>
    </xf>
    <xf numFmtId="0" fontId="22" fillId="0" borderId="17" xfId="51" applyFont="1" applyBorder="1" applyAlignment="1">
      <alignment horizontal="left" vertical="center"/>
    </xf>
    <xf numFmtId="0" fontId="25" fillId="0" borderId="18" xfId="51" applyFont="1" applyBorder="1" applyAlignment="1">
      <alignment horizontal="center" vertical="center"/>
    </xf>
    <xf numFmtId="0" fontId="25" fillId="0" borderId="32" xfId="51" applyFont="1" applyBorder="1" applyAlignment="1">
      <alignment horizontal="center" vertical="center"/>
    </xf>
    <xf numFmtId="0" fontId="22" fillId="0" borderId="18" xfId="51" applyFont="1" applyBorder="1" applyAlignment="1">
      <alignment horizontal="left" vertical="center"/>
    </xf>
    <xf numFmtId="14" fontId="25" fillId="0" borderId="18" xfId="51" applyNumberFormat="1" applyFont="1" applyBorder="1" applyAlignment="1">
      <alignment horizontal="center" vertical="center"/>
    </xf>
    <xf numFmtId="14" fontId="25" fillId="0" borderId="32" xfId="51" applyNumberFormat="1" applyFont="1" applyBorder="1" applyAlignment="1">
      <alignment horizontal="center" vertical="center"/>
    </xf>
    <xf numFmtId="0" fontId="22" fillId="0" borderId="17" xfId="51" applyFont="1" applyBorder="1" applyAlignment="1">
      <alignment vertical="center"/>
    </xf>
    <xf numFmtId="0" fontId="26" fillId="0" borderId="18" xfId="51" applyFont="1" applyBorder="1" applyAlignment="1">
      <alignment horizontal="center" vertical="center"/>
    </xf>
    <xf numFmtId="0" fontId="26" fillId="0" borderId="32" xfId="51" applyFont="1" applyBorder="1" applyAlignment="1">
      <alignment horizontal="center" vertical="center"/>
    </xf>
    <xf numFmtId="0" fontId="25" fillId="0" borderId="18" xfId="51" applyFont="1" applyBorder="1" applyAlignment="1">
      <alignment vertical="center"/>
    </xf>
    <xf numFmtId="0" fontId="25" fillId="0" borderId="32" xfId="51" applyFont="1" applyBorder="1" applyAlignment="1">
      <alignment vertical="center"/>
    </xf>
    <xf numFmtId="0" fontId="22" fillId="0" borderId="17" xfId="51" applyFont="1" applyBorder="1" applyAlignment="1">
      <alignment horizontal="center" vertical="center"/>
    </xf>
    <xf numFmtId="0" fontId="25" fillId="0" borderId="17" xfId="51" applyFont="1" applyBorder="1" applyAlignment="1">
      <alignment horizontal="left" vertical="center"/>
    </xf>
    <xf numFmtId="0" fontId="29" fillId="0" borderId="19" xfId="51" applyFont="1" applyBorder="1" applyAlignment="1">
      <alignment vertical="center"/>
    </xf>
    <xf numFmtId="0" fontId="25" fillId="0" borderId="20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2" fillId="0" borderId="19" xfId="51" applyFont="1" applyBorder="1" applyAlignment="1">
      <alignment horizontal="left" vertical="center"/>
    </xf>
    <xf numFmtId="0" fontId="22" fillId="0" borderId="20" xfId="51" applyFont="1" applyBorder="1" applyAlignment="1">
      <alignment horizontal="left" vertical="center"/>
    </xf>
    <xf numFmtId="14" fontId="25" fillId="0" borderId="20" xfId="51" applyNumberFormat="1" applyFont="1" applyBorder="1" applyAlignment="1">
      <alignment horizontal="center" vertical="center"/>
    </xf>
    <xf numFmtId="14" fontId="25" fillId="0" borderId="33" xfId="51" applyNumberFormat="1" applyFont="1" applyBorder="1" applyAlignment="1">
      <alignment horizontal="center" vertical="center"/>
    </xf>
    <xf numFmtId="0" fontId="27" fillId="0" borderId="0" xfId="51" applyFont="1" applyBorder="1" applyAlignment="1">
      <alignment horizontal="left" vertical="center"/>
    </xf>
    <xf numFmtId="0" fontId="22" fillId="0" borderId="15" xfId="51" applyFont="1" applyBorder="1" applyAlignment="1">
      <alignment vertical="center"/>
    </xf>
    <xf numFmtId="0" fontId="10" fillId="0" borderId="16" xfId="51" applyFont="1" applyBorder="1" applyAlignment="1">
      <alignment horizontal="left" vertical="center"/>
    </xf>
    <xf numFmtId="0" fontId="25" fillId="0" borderId="16" xfId="51" applyFont="1" applyBorder="1" applyAlignment="1">
      <alignment horizontal="left" vertical="center"/>
    </xf>
    <xf numFmtId="0" fontId="10" fillId="0" borderId="16" xfId="51" applyFont="1" applyBorder="1" applyAlignment="1">
      <alignment vertical="center"/>
    </xf>
    <xf numFmtId="0" fontId="22" fillId="0" borderId="16" xfId="51" applyFont="1" applyBorder="1" applyAlignment="1">
      <alignment vertical="center"/>
    </xf>
    <xf numFmtId="0" fontId="10" fillId="0" borderId="18" xfId="51" applyFont="1" applyBorder="1" applyAlignment="1">
      <alignment horizontal="left" vertical="center"/>
    </xf>
    <xf numFmtId="0" fontId="25" fillId="0" borderId="18" xfId="51" applyFont="1" applyBorder="1" applyAlignment="1">
      <alignment horizontal="left" vertical="center"/>
    </xf>
    <xf numFmtId="0" fontId="10" fillId="0" borderId="18" xfId="51" applyFont="1" applyBorder="1" applyAlignment="1">
      <alignment vertical="center"/>
    </xf>
    <xf numFmtId="0" fontId="22" fillId="0" borderId="18" xfId="51" applyFont="1" applyBorder="1" applyAlignment="1">
      <alignment vertical="center"/>
    </xf>
    <xf numFmtId="0" fontId="22" fillId="0" borderId="0" xfId="51" applyFont="1" applyBorder="1" applyAlignment="1">
      <alignment horizontal="left" vertical="center"/>
    </xf>
    <xf numFmtId="0" fontId="26" fillId="0" borderId="15" xfId="51" applyFont="1" applyBorder="1" applyAlignment="1">
      <alignment horizontal="left" vertical="center"/>
    </xf>
    <xf numFmtId="0" fontId="26" fillId="0" borderId="16" xfId="51" applyFont="1" applyBorder="1" applyAlignment="1">
      <alignment horizontal="left" vertical="center"/>
    </xf>
    <xf numFmtId="0" fontId="26" fillId="0" borderId="25" xfId="51" applyFont="1" applyBorder="1" applyAlignment="1">
      <alignment horizontal="left" vertical="center"/>
    </xf>
    <xf numFmtId="0" fontId="26" fillId="0" borderId="24" xfId="51" applyFont="1" applyBorder="1" applyAlignment="1">
      <alignment horizontal="left" vertical="center"/>
    </xf>
    <xf numFmtId="0" fontId="26" fillId="0" borderId="30" xfId="51" applyFont="1" applyBorder="1" applyAlignment="1">
      <alignment horizontal="left" vertical="center"/>
    </xf>
    <xf numFmtId="0" fontId="26" fillId="0" borderId="23" xfId="51" applyFont="1" applyBorder="1" applyAlignment="1">
      <alignment horizontal="left" vertical="center"/>
    </xf>
    <xf numFmtId="0" fontId="25" fillId="0" borderId="19" xfId="51" applyFont="1" applyBorder="1" applyAlignment="1">
      <alignment horizontal="left" vertical="center"/>
    </xf>
    <xf numFmtId="0" fontId="25" fillId="0" borderId="20" xfId="51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2" fillId="0" borderId="17" xfId="51" applyFont="1" applyFill="1" applyBorder="1" applyAlignment="1">
      <alignment horizontal="left" vertical="center"/>
    </xf>
    <xf numFmtId="0" fontId="25" fillId="0" borderId="18" xfId="51" applyFont="1" applyFill="1" applyBorder="1" applyAlignment="1">
      <alignment horizontal="left" vertical="center"/>
    </xf>
    <xf numFmtId="0" fontId="22" fillId="0" borderId="19" xfId="51" applyFont="1" applyBorder="1" applyAlignment="1">
      <alignment horizontal="center" vertical="center"/>
    </xf>
    <xf numFmtId="0" fontId="22" fillId="0" borderId="20" xfId="51" applyFont="1" applyBorder="1" applyAlignment="1">
      <alignment horizontal="center" vertical="center"/>
    </xf>
    <xf numFmtId="0" fontId="22" fillId="0" borderId="18" xfId="51" applyFont="1" applyBorder="1" applyAlignment="1">
      <alignment horizontal="center" vertical="center"/>
    </xf>
    <xf numFmtId="0" fontId="24" fillId="0" borderId="18" xfId="51" applyFont="1" applyBorder="1" applyAlignment="1">
      <alignment horizontal="left" vertical="center"/>
    </xf>
    <xf numFmtId="0" fontId="22" fillId="0" borderId="28" xfId="51" applyFont="1" applyFill="1" applyBorder="1" applyAlignment="1">
      <alignment horizontal="left" vertical="center"/>
    </xf>
    <xf numFmtId="0" fontId="22" fillId="0" borderId="29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horizontal="left" vertical="center"/>
    </xf>
    <xf numFmtId="0" fontId="25" fillId="0" borderId="27" xfId="51" applyFont="1" applyFill="1" applyBorder="1" applyAlignment="1">
      <alignment horizontal="left" vertical="center"/>
    </xf>
    <xf numFmtId="0" fontId="25" fillId="0" borderId="22" xfId="51" applyFont="1" applyFill="1" applyBorder="1" applyAlignment="1">
      <alignment horizontal="left" vertical="center"/>
    </xf>
    <xf numFmtId="0" fontId="25" fillId="0" borderId="25" xfId="51" applyFont="1" applyFill="1" applyBorder="1" applyAlignment="1">
      <alignment horizontal="left" vertical="center"/>
    </xf>
    <xf numFmtId="0" fontId="25" fillId="0" borderId="24" xfId="51" applyFont="1" applyFill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0" fontId="22" fillId="0" borderId="24" xfId="51" applyFont="1" applyBorder="1" applyAlignment="1">
      <alignment horizontal="left" vertical="center"/>
    </xf>
    <xf numFmtId="0" fontId="27" fillId="0" borderId="55" xfId="51" applyFont="1" applyBorder="1" applyAlignment="1">
      <alignment vertical="center"/>
    </xf>
    <xf numFmtId="0" fontId="25" fillId="0" borderId="56" xfId="51" applyFont="1" applyBorder="1" applyAlignment="1">
      <alignment horizontal="center" vertical="center"/>
    </xf>
    <xf numFmtId="0" fontId="27" fillId="0" borderId="56" xfId="51" applyFont="1" applyBorder="1" applyAlignment="1">
      <alignment vertical="center"/>
    </xf>
    <xf numFmtId="0" fontId="25" fillId="0" borderId="56" xfId="51" applyFont="1" applyBorder="1" applyAlignment="1">
      <alignment vertical="center"/>
    </xf>
    <xf numFmtId="58" fontId="10" fillId="0" borderId="56" xfId="51" applyNumberFormat="1" applyFont="1" applyBorder="1" applyAlignment="1">
      <alignment vertical="center"/>
    </xf>
    <xf numFmtId="0" fontId="27" fillId="0" borderId="56" xfId="51" applyFont="1" applyBorder="1" applyAlignment="1">
      <alignment horizontal="center" vertical="center"/>
    </xf>
    <xf numFmtId="0" fontId="27" fillId="0" borderId="57" xfId="51" applyFont="1" applyFill="1" applyBorder="1" applyAlignment="1">
      <alignment horizontal="left" vertical="center"/>
    </xf>
    <xf numFmtId="0" fontId="27" fillId="0" borderId="56" xfId="51" applyFont="1" applyFill="1" applyBorder="1" applyAlignment="1">
      <alignment horizontal="left" vertical="center"/>
    </xf>
    <xf numFmtId="0" fontId="27" fillId="0" borderId="58" xfId="51" applyFont="1" applyFill="1" applyBorder="1" applyAlignment="1">
      <alignment horizontal="center" vertical="center"/>
    </xf>
    <xf numFmtId="0" fontId="27" fillId="0" borderId="59" xfId="51" applyFont="1" applyFill="1" applyBorder="1" applyAlignment="1">
      <alignment horizontal="center" vertical="center"/>
    </xf>
    <xf numFmtId="0" fontId="27" fillId="0" borderId="19" xfId="51" applyFont="1" applyFill="1" applyBorder="1" applyAlignment="1">
      <alignment horizontal="center" vertical="center"/>
    </xf>
    <xf numFmtId="0" fontId="27" fillId="0" borderId="20" xfId="51" applyFont="1" applyFill="1" applyBorder="1" applyAlignment="1">
      <alignment horizontal="center" vertical="center"/>
    </xf>
    <xf numFmtId="0" fontId="10" fillId="0" borderId="54" xfId="51" applyFont="1" applyBorder="1" applyAlignment="1">
      <alignment horizontal="center" vertical="center"/>
    </xf>
    <xf numFmtId="0" fontId="10" fillId="0" borderId="60" xfId="51" applyFont="1" applyBorder="1" applyAlignment="1">
      <alignment horizontal="center" vertical="center"/>
    </xf>
    <xf numFmtId="0" fontId="25" fillId="0" borderId="32" xfId="51" applyFont="1" applyBorder="1" applyAlignment="1">
      <alignment horizontal="left" vertical="center"/>
    </xf>
    <xf numFmtId="0" fontId="22" fillId="0" borderId="32" xfId="51" applyFont="1" applyBorder="1" applyAlignment="1">
      <alignment horizontal="center" vertical="center"/>
    </xf>
    <xf numFmtId="0" fontId="22" fillId="0" borderId="33" xfId="51" applyFont="1" applyBorder="1" applyAlignment="1">
      <alignment horizontal="left" vertical="center"/>
    </xf>
    <xf numFmtId="0" fontId="25" fillId="0" borderId="31" xfId="51" applyFont="1" applyBorder="1" applyAlignment="1">
      <alignment horizontal="left" vertical="center"/>
    </xf>
    <xf numFmtId="0" fontId="24" fillId="0" borderId="16" xfId="51" applyFont="1" applyBorder="1" applyAlignment="1">
      <alignment horizontal="left" vertical="center"/>
    </xf>
    <xf numFmtId="0" fontId="24" fillId="0" borderId="31" xfId="51" applyFont="1" applyBorder="1" applyAlignment="1">
      <alignment horizontal="left" vertical="center"/>
    </xf>
    <xf numFmtId="0" fontId="24" fillId="0" borderId="23" xfId="51" applyFont="1" applyBorder="1" applyAlignment="1">
      <alignment horizontal="left" vertical="center"/>
    </xf>
    <xf numFmtId="0" fontId="24" fillId="0" borderId="24" xfId="51" applyFont="1" applyBorder="1" applyAlignment="1">
      <alignment horizontal="left" vertical="center"/>
    </xf>
    <xf numFmtId="0" fontId="24" fillId="0" borderId="35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0" fontId="25" fillId="0" borderId="32" xfId="51" applyFont="1" applyFill="1" applyBorder="1" applyAlignment="1">
      <alignment horizontal="left" vertical="center"/>
    </xf>
    <xf numFmtId="0" fontId="22" fillId="0" borderId="33" xfId="51" applyFont="1" applyBorder="1" applyAlignment="1">
      <alignment horizontal="center" vertical="center"/>
    </xf>
    <xf numFmtId="0" fontId="24" fillId="0" borderId="32" xfId="51" applyFont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5" fillId="0" borderId="34" xfId="51" applyFont="1" applyFill="1" applyBorder="1" applyAlignment="1">
      <alignment horizontal="left" vertical="center"/>
    </xf>
    <xf numFmtId="0" fontId="25" fillId="0" borderId="35" xfId="51" applyFont="1" applyFill="1" applyBorder="1" applyAlignment="1">
      <alignment horizontal="left" vertical="center"/>
    </xf>
    <xf numFmtId="0" fontId="22" fillId="0" borderId="35" xfId="51" applyFont="1" applyBorder="1" applyAlignment="1">
      <alignment horizontal="left" vertical="center"/>
    </xf>
    <xf numFmtId="0" fontId="25" fillId="0" borderId="61" xfId="51" applyFont="1" applyBorder="1" applyAlignment="1">
      <alignment horizontal="center" vertical="center"/>
    </xf>
    <xf numFmtId="0" fontId="27" fillId="0" borderId="62" xfId="51" applyFont="1" applyFill="1" applyBorder="1" applyAlignment="1">
      <alignment horizontal="left" vertical="center"/>
    </xf>
    <xf numFmtId="0" fontId="27" fillId="0" borderId="63" xfId="51" applyFont="1" applyFill="1" applyBorder="1" applyAlignment="1">
      <alignment horizontal="center" vertical="center"/>
    </xf>
    <xf numFmtId="0" fontId="27" fillId="0" borderId="33" xfId="51" applyFont="1" applyFill="1" applyBorder="1" applyAlignment="1">
      <alignment horizontal="center" vertical="center"/>
    </xf>
    <xf numFmtId="0" fontId="10" fillId="0" borderId="56" xfId="51" applyFont="1" applyBorder="1" applyAlignment="1">
      <alignment horizontal="center" vertical="center"/>
    </xf>
    <xf numFmtId="0" fontId="10" fillId="0" borderId="61" xfId="51" applyFont="1" applyBorder="1" applyAlignment="1">
      <alignment horizontal="center" vertical="center"/>
    </xf>
    <xf numFmtId="0" fontId="17" fillId="3" borderId="7" xfId="52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/>
    </xf>
    <xf numFmtId="0" fontId="17" fillId="3" borderId="10" xfId="51" applyFont="1" applyFill="1" applyBorder="1" applyAlignment="1">
      <alignment horizontal="center" vertical="center"/>
    </xf>
    <xf numFmtId="49" fontId="14" fillId="3" borderId="10" xfId="51" applyNumberFormat="1" applyFont="1" applyFill="1" applyBorder="1" applyAlignment="1">
      <alignment horizontal="center" vertical="center"/>
    </xf>
    <xf numFmtId="49" fontId="14" fillId="3" borderId="64" xfId="51" applyNumberFormat="1" applyFont="1" applyFill="1" applyBorder="1" applyAlignment="1">
      <alignment horizontal="center" vertical="center"/>
    </xf>
    <xf numFmtId="49" fontId="17" fillId="3" borderId="5" xfId="52" applyNumberFormat="1" applyFont="1" applyFill="1" applyBorder="1" applyAlignment="1" applyProtection="1">
      <alignment horizontal="center" vertical="center"/>
    </xf>
    <xf numFmtId="49" fontId="14" fillId="3" borderId="44" xfId="51" applyNumberFormat="1" applyFont="1" applyFill="1" applyBorder="1" applyAlignment="1">
      <alignment horizontal="center" vertical="center"/>
    </xf>
    <xf numFmtId="49" fontId="17" fillId="3" borderId="45" xfId="52" applyNumberFormat="1" applyFont="1" applyFill="1" applyBorder="1" applyAlignment="1" applyProtection="1">
      <alignment horizontal="center" vertical="center"/>
    </xf>
    <xf numFmtId="0" fontId="10" fillId="0" borderId="0" xfId="51" applyFont="1" applyBorder="1" applyAlignment="1">
      <alignment horizontal="left" vertical="center"/>
    </xf>
    <xf numFmtId="0" fontId="30" fillId="0" borderId="14" xfId="51" applyFont="1" applyBorder="1" applyAlignment="1">
      <alignment horizontal="center" vertical="top"/>
    </xf>
    <xf numFmtId="0" fontId="27" fillId="0" borderId="15" xfId="51" applyFont="1" applyFill="1" applyBorder="1" applyAlignment="1">
      <alignment horizontal="center" vertical="center"/>
    </xf>
    <xf numFmtId="14" fontId="25" fillId="0" borderId="18" xfId="51" applyNumberFormat="1" applyFont="1" applyBorder="1" applyAlignment="1">
      <alignment horizontal="center" vertical="center" wrapText="1"/>
    </xf>
    <xf numFmtId="14" fontId="25" fillId="0" borderId="32" xfId="51" applyNumberFormat="1" applyFont="1" applyBorder="1" applyAlignment="1">
      <alignment horizontal="center" vertical="center" wrapText="1"/>
    </xf>
    <xf numFmtId="14" fontId="25" fillId="0" borderId="18" xfId="51" applyNumberFormat="1" applyFont="1" applyFill="1" applyBorder="1" applyAlignment="1">
      <alignment horizontal="center" vertical="center"/>
    </xf>
    <xf numFmtId="14" fontId="25" fillId="0" borderId="32" xfId="51" applyNumberFormat="1" applyFont="1" applyFill="1" applyBorder="1" applyAlignment="1">
      <alignment horizontal="center" vertical="center"/>
    </xf>
    <xf numFmtId="0" fontId="25" fillId="0" borderId="23" xfId="51" applyFont="1" applyBorder="1" applyAlignment="1">
      <alignment horizontal="left" vertical="center"/>
    </xf>
    <xf numFmtId="0" fontId="25" fillId="0" borderId="35" xfId="51" applyFont="1" applyBorder="1" applyAlignment="1">
      <alignment horizontal="left" vertical="center"/>
    </xf>
    <xf numFmtId="14" fontId="25" fillId="0" borderId="20" xfId="51" applyNumberFormat="1" applyFont="1" applyFill="1" applyBorder="1" applyAlignment="1">
      <alignment horizontal="center" vertical="center"/>
    </xf>
    <xf numFmtId="14" fontId="25" fillId="0" borderId="33" xfId="51" applyNumberFormat="1" applyFont="1" applyFill="1" applyBorder="1" applyAlignment="1">
      <alignment horizontal="center" vertical="center"/>
    </xf>
    <xf numFmtId="0" fontId="22" fillId="0" borderId="19" xfId="51" applyFont="1" applyFill="1" applyBorder="1" applyAlignment="1">
      <alignment horizontal="left" vertical="center"/>
    </xf>
    <xf numFmtId="0" fontId="22" fillId="0" borderId="65" xfId="51" applyFont="1" applyBorder="1" applyAlignment="1">
      <alignment horizontal="left" vertical="center"/>
    </xf>
    <xf numFmtId="0" fontId="22" fillId="0" borderId="26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22" fillId="0" borderId="58" xfId="51" applyFont="1" applyBorder="1" applyAlignment="1">
      <alignment vertical="center"/>
    </xf>
    <xf numFmtId="0" fontId="10" fillId="0" borderId="59" xfId="51" applyFont="1" applyBorder="1" applyAlignment="1">
      <alignment horizontal="left" vertical="center"/>
    </xf>
    <xf numFmtId="0" fontId="25" fillId="0" borderId="59" xfId="51" applyFont="1" applyBorder="1" applyAlignment="1">
      <alignment horizontal="left" vertical="center"/>
    </xf>
    <xf numFmtId="0" fontId="10" fillId="0" borderId="59" xfId="51" applyFont="1" applyBorder="1" applyAlignment="1">
      <alignment vertical="center"/>
    </xf>
    <xf numFmtId="0" fontId="22" fillId="0" borderId="59" xfId="51" applyFont="1" applyBorder="1" applyAlignment="1">
      <alignment vertical="center"/>
    </xf>
    <xf numFmtId="0" fontId="22" fillId="0" borderId="58" xfId="51" applyFont="1" applyBorder="1" applyAlignment="1">
      <alignment horizontal="center" vertical="center"/>
    </xf>
    <xf numFmtId="0" fontId="25" fillId="0" borderId="59" xfId="51" applyFont="1" applyBorder="1" applyAlignment="1">
      <alignment horizontal="center" vertical="center"/>
    </xf>
    <xf numFmtId="0" fontId="22" fillId="0" borderId="59" xfId="51" applyFont="1" applyBorder="1" applyAlignment="1">
      <alignment horizontal="center" vertical="center"/>
    </xf>
    <xf numFmtId="0" fontId="10" fillId="0" borderId="59" xfId="51" applyFont="1" applyBorder="1" applyAlignment="1">
      <alignment horizontal="center" vertical="center"/>
    </xf>
    <xf numFmtId="0" fontId="10" fillId="0" borderId="18" xfId="51" applyFont="1" applyBorder="1" applyAlignment="1">
      <alignment horizontal="center" vertical="center"/>
    </xf>
    <xf numFmtId="0" fontId="22" fillId="0" borderId="28" xfId="51" applyFont="1" applyBorder="1" applyAlignment="1">
      <alignment horizontal="left" vertical="center" wrapText="1"/>
    </xf>
    <xf numFmtId="0" fontId="22" fillId="0" borderId="29" xfId="51" applyFont="1" applyBorder="1" applyAlignment="1">
      <alignment horizontal="left" vertical="center" wrapText="1"/>
    </xf>
    <xf numFmtId="0" fontId="22" fillId="0" borderId="58" xfId="51" applyFont="1" applyBorder="1" applyAlignment="1">
      <alignment horizontal="left" vertical="center"/>
    </xf>
    <xf numFmtId="0" fontId="22" fillId="0" borderId="59" xfId="51" applyFont="1" applyBorder="1" applyAlignment="1">
      <alignment horizontal="left" vertical="center"/>
    </xf>
    <xf numFmtId="0" fontId="31" fillId="0" borderId="66" xfId="51" applyFont="1" applyBorder="1" applyAlignment="1">
      <alignment horizontal="left" vertical="center" wrapText="1"/>
    </xf>
    <xf numFmtId="9" fontId="25" fillId="0" borderId="18" xfId="51" applyNumberFormat="1" applyFont="1" applyBorder="1" applyAlignment="1">
      <alignment horizontal="center" vertical="center"/>
    </xf>
    <xf numFmtId="0" fontId="27" fillId="0" borderId="57" xfId="0" applyFont="1" applyBorder="1" applyAlignment="1">
      <alignment horizontal="left" vertical="center"/>
    </xf>
    <xf numFmtId="0" fontId="27" fillId="0" borderId="56" xfId="0" applyFont="1" applyBorder="1" applyAlignment="1">
      <alignment horizontal="left" vertical="center"/>
    </xf>
    <xf numFmtId="9" fontId="25" fillId="0" borderId="27" xfId="51" applyNumberFormat="1" applyFont="1" applyBorder="1" applyAlignment="1">
      <alignment horizontal="left" vertical="center"/>
    </xf>
    <xf numFmtId="9" fontId="25" fillId="0" borderId="22" xfId="51" applyNumberFormat="1" applyFont="1" applyBorder="1" applyAlignment="1">
      <alignment horizontal="left" vertical="center"/>
    </xf>
    <xf numFmtId="9" fontId="25" fillId="0" borderId="28" xfId="51" applyNumberFormat="1" applyFont="1" applyBorder="1" applyAlignment="1">
      <alignment horizontal="left" vertical="center"/>
    </xf>
    <xf numFmtId="9" fontId="25" fillId="0" borderId="29" xfId="51" applyNumberFormat="1" applyFont="1" applyBorder="1" applyAlignment="1">
      <alignment horizontal="left" vertical="center"/>
    </xf>
    <xf numFmtId="0" fontId="24" fillId="0" borderId="58" xfId="51" applyFont="1" applyFill="1" applyBorder="1" applyAlignment="1">
      <alignment horizontal="left" vertical="center"/>
    </xf>
    <xf numFmtId="0" fontId="24" fillId="0" borderId="59" xfId="51" applyFont="1" applyFill="1" applyBorder="1" applyAlignment="1">
      <alignment horizontal="left" vertical="center"/>
    </xf>
    <xf numFmtId="0" fontId="24" fillId="0" borderId="67" xfId="51" applyFont="1" applyFill="1" applyBorder="1" applyAlignment="1">
      <alignment horizontal="left" vertical="center"/>
    </xf>
    <xf numFmtId="0" fontId="24" fillId="0" borderId="29" xfId="51" applyFont="1" applyFill="1" applyBorder="1" applyAlignment="1">
      <alignment horizontal="left" vertical="center"/>
    </xf>
    <xf numFmtId="0" fontId="27" fillId="0" borderId="26" xfId="51" applyFont="1" applyFill="1" applyBorder="1" applyAlignment="1">
      <alignment horizontal="left" vertical="center"/>
    </xf>
    <xf numFmtId="0" fontId="25" fillId="0" borderId="68" xfId="51" applyFont="1" applyFill="1" applyBorder="1" applyAlignment="1">
      <alignment horizontal="left" vertical="center"/>
    </xf>
    <xf numFmtId="0" fontId="25" fillId="0" borderId="69" xfId="51" applyFont="1" applyFill="1" applyBorder="1" applyAlignment="1">
      <alignment horizontal="left" vertical="center"/>
    </xf>
    <xf numFmtId="0" fontId="27" fillId="0" borderId="53" xfId="51" applyFont="1" applyBorder="1" applyAlignment="1">
      <alignment vertical="center"/>
    </xf>
    <xf numFmtId="0" fontId="32" fillId="0" borderId="56" xfId="51" applyFont="1" applyBorder="1" applyAlignment="1">
      <alignment horizontal="center" vertical="center"/>
    </xf>
    <xf numFmtId="0" fontId="27" fillId="0" borderId="54" xfId="51" applyFont="1" applyBorder="1" applyAlignment="1">
      <alignment vertical="center"/>
    </xf>
    <xf numFmtId="0" fontId="25" fillId="0" borderId="70" xfId="51" applyFont="1" applyBorder="1" applyAlignment="1">
      <alignment vertical="center"/>
    </xf>
    <xf numFmtId="0" fontId="27" fillId="0" borderId="70" xfId="51" applyFont="1" applyBorder="1" applyAlignment="1">
      <alignment vertical="center"/>
    </xf>
    <xf numFmtId="58" fontId="10" fillId="0" borderId="54" xfId="51" applyNumberFormat="1" applyFont="1" applyBorder="1" applyAlignment="1">
      <alignment vertical="center"/>
    </xf>
    <xf numFmtId="0" fontId="27" fillId="0" borderId="26" xfId="51" applyFont="1" applyBorder="1" applyAlignment="1">
      <alignment horizontal="center" vertical="center"/>
    </xf>
    <xf numFmtId="0" fontId="25" fillId="0" borderId="65" xfId="51" applyFont="1" applyFill="1" applyBorder="1" applyAlignment="1">
      <alignment horizontal="left" vertical="center"/>
    </xf>
    <xf numFmtId="0" fontId="25" fillId="0" borderId="26" xfId="51" applyFont="1" applyFill="1" applyBorder="1" applyAlignment="1">
      <alignment horizontal="left" vertical="center"/>
    </xf>
    <xf numFmtId="0" fontId="10" fillId="0" borderId="70" xfId="51" applyFont="1" applyBorder="1" applyAlignment="1">
      <alignment vertical="center"/>
    </xf>
    <xf numFmtId="0" fontId="27" fillId="0" borderId="16" xfId="51" applyFont="1" applyFill="1" applyBorder="1" applyAlignment="1">
      <alignment horizontal="center" vertical="center"/>
    </xf>
    <xf numFmtId="0" fontId="27" fillId="0" borderId="31" xfId="51" applyFont="1" applyFill="1" applyBorder="1" applyAlignment="1">
      <alignment horizontal="center" vertical="center"/>
    </xf>
    <xf numFmtId="0" fontId="22" fillId="0" borderId="18" xfId="51" applyFont="1" applyFill="1" applyBorder="1" applyAlignment="1">
      <alignment horizontal="left" vertical="center"/>
    </xf>
    <xf numFmtId="0" fontId="22" fillId="0" borderId="20" xfId="51" applyFont="1" applyFill="1" applyBorder="1" applyAlignment="1">
      <alignment horizontal="left" vertical="center"/>
    </xf>
    <xf numFmtId="0" fontId="25" fillId="0" borderId="20" xfId="51" applyFont="1" applyFill="1" applyBorder="1" applyAlignment="1">
      <alignment horizontal="left" vertical="center"/>
    </xf>
    <xf numFmtId="0" fontId="25" fillId="0" borderId="33" xfId="51" applyFont="1" applyFill="1" applyBorder="1" applyAlignment="1">
      <alignment horizontal="left" vertical="center"/>
    </xf>
    <xf numFmtId="0" fontId="22" fillId="0" borderId="71" xfId="51" applyFont="1" applyBorder="1" applyAlignment="1">
      <alignment horizontal="left" vertical="center"/>
    </xf>
    <xf numFmtId="0" fontId="27" fillId="0" borderId="62" xfId="51" applyFont="1" applyBorder="1" applyAlignment="1">
      <alignment horizontal="left" vertical="center"/>
    </xf>
    <xf numFmtId="0" fontId="25" fillId="0" borderId="63" xfId="51" applyFont="1" applyBorder="1" applyAlignment="1">
      <alignment horizontal="left" vertical="center"/>
    </xf>
    <xf numFmtId="0" fontId="22" fillId="0" borderId="0" xfId="51" applyFont="1" applyBorder="1" applyAlignment="1">
      <alignment vertical="center"/>
    </xf>
    <xf numFmtId="0" fontId="22" fillId="0" borderId="36" xfId="51" applyFont="1" applyBorder="1" applyAlignment="1">
      <alignment horizontal="left" vertical="center" wrapText="1"/>
    </xf>
    <xf numFmtId="0" fontId="22" fillId="0" borderId="63" xfId="51" applyFont="1" applyBorder="1" applyAlignment="1">
      <alignment horizontal="left" vertical="center"/>
    </xf>
    <xf numFmtId="0" fontId="33" fillId="0" borderId="32" xfId="51" applyFont="1" applyBorder="1" applyAlignment="1">
      <alignment horizontal="left" vertical="center" wrapText="1"/>
    </xf>
    <xf numFmtId="0" fontId="33" fillId="0" borderId="32" xfId="51" applyFont="1" applyBorder="1" applyAlignment="1">
      <alignment horizontal="left" vertical="center"/>
    </xf>
    <xf numFmtId="0" fontId="26" fillId="0" borderId="32" xfId="51" applyFont="1" applyBorder="1" applyAlignment="1">
      <alignment horizontal="left" vertical="center"/>
    </xf>
    <xf numFmtId="0" fontId="27" fillId="0" borderId="62" xfId="0" applyFont="1" applyBorder="1" applyAlignment="1">
      <alignment horizontal="left" vertical="center"/>
    </xf>
    <xf numFmtId="9" fontId="25" fillId="0" borderId="34" xfId="51" applyNumberFormat="1" applyFont="1" applyBorder="1" applyAlignment="1">
      <alignment horizontal="left" vertical="center"/>
    </xf>
    <xf numFmtId="9" fontId="25" fillId="0" borderId="36" xfId="51" applyNumberFormat="1" applyFont="1" applyBorder="1" applyAlignment="1">
      <alignment horizontal="left" vertical="center"/>
    </xf>
    <xf numFmtId="0" fontId="24" fillId="0" borderId="63" xfId="51" applyFont="1" applyFill="1" applyBorder="1" applyAlignment="1">
      <alignment horizontal="left" vertical="center"/>
    </xf>
    <xf numFmtId="0" fontId="24" fillId="0" borderId="36" xfId="51" applyFont="1" applyFill="1" applyBorder="1" applyAlignment="1">
      <alignment horizontal="left" vertical="center"/>
    </xf>
    <xf numFmtId="0" fontId="25" fillId="0" borderId="72" xfId="51" applyFont="1" applyFill="1" applyBorder="1" applyAlignment="1">
      <alignment horizontal="left" vertical="center"/>
    </xf>
    <xf numFmtId="0" fontId="27" fillId="0" borderId="73" xfId="51" applyFont="1" applyBorder="1" applyAlignment="1">
      <alignment horizontal="center" vertical="center"/>
    </xf>
    <xf numFmtId="0" fontId="25" fillId="0" borderId="70" xfId="51" applyFont="1" applyBorder="1" applyAlignment="1">
      <alignment horizontal="center" vertical="center"/>
    </xf>
    <xf numFmtId="0" fontId="25" fillId="0" borderId="71" xfId="51" applyFont="1" applyBorder="1" applyAlignment="1">
      <alignment horizontal="center" vertical="center"/>
    </xf>
    <xf numFmtId="0" fontId="25" fillId="0" borderId="71" xfId="51" applyFont="1" applyFill="1" applyBorder="1" applyAlignment="1">
      <alignment horizontal="left" vertical="center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5" fillId="0" borderId="76" xfId="0" applyFont="1" applyBorder="1"/>
    <xf numFmtId="0" fontId="35" fillId="0" borderId="2" xfId="0" applyFont="1" applyBorder="1"/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5" borderId="5" xfId="0" applyFont="1" applyFill="1" applyBorder="1" applyAlignment="1">
      <alignment horizontal="center" vertical="center"/>
    </xf>
    <xf numFmtId="0" fontId="35" fillId="5" borderId="7" xfId="0" applyFont="1" applyFill="1" applyBorder="1" applyAlignment="1">
      <alignment horizontal="center" vertical="center"/>
    </xf>
    <xf numFmtId="0" fontId="35" fillId="5" borderId="2" xfId="0" applyFont="1" applyFill="1" applyBorder="1"/>
    <xf numFmtId="0" fontId="0" fillId="0" borderId="7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5" borderId="78" xfId="0" applyFill="1" applyBorder="1"/>
    <xf numFmtId="0" fontId="0" fillId="6" borderId="0" xfId="0" applyFill="1"/>
    <xf numFmtId="0" fontId="34" fillId="0" borderId="79" xfId="0" applyFont="1" applyBorder="1" applyAlignment="1">
      <alignment horizontal="center" vertical="center" wrapText="1"/>
    </xf>
    <xf numFmtId="0" fontId="35" fillId="0" borderId="80" xfId="0" applyFont="1" applyBorder="1" applyAlignment="1">
      <alignment horizontal="center" vertical="center"/>
    </xf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6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7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5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378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9980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320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37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3209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2197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9980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2197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2187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378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2197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2197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2120900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37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130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311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302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312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3020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31210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302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312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302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3020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3121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3121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44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625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263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409575</xdr:rowOff>
        </xdr:from>
        <xdr:to>
          <xdr:col>9</xdr:col>
          <xdr:colOff>619125</xdr:colOff>
          <xdr:row>4</xdr:row>
          <xdr:rowOff>174625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10477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3</xdr:row>
          <xdr:rowOff>123825</xdr:rowOff>
        </xdr:from>
        <xdr:to>
          <xdr:col>9</xdr:col>
          <xdr:colOff>600075</xdr:colOff>
          <xdr:row>3</xdr:row>
          <xdr:rowOff>323850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86650" y="762000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133350</xdr:rowOff>
        </xdr:from>
        <xdr:to>
          <xdr:col>10</xdr:col>
          <xdr:colOff>581025</xdr:colOff>
          <xdr:row>3</xdr:row>
          <xdr:rowOff>361950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77152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400050</xdr:rowOff>
        </xdr:from>
        <xdr:to>
          <xdr:col>10</xdr:col>
          <xdr:colOff>619125</xdr:colOff>
          <xdr:row>5</xdr:row>
          <xdr:rowOff>3175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72450" y="1038225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263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444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625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559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559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559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559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55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741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245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06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245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9245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9064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906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064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5209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559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378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2197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9245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0358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03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367665</xdr:colOff>
      <xdr:row>17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367665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526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296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91075" y="7296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48400" y="7296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48575" y="73056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1460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24350" y="2152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62550" y="20383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62550" y="221932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24350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62550" y="241935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001000" y="2019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001000" y="221932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532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001000" y="236220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10400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105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105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0972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192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022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209550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2875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2875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38650" y="1428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243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53275" y="2152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53275" y="23336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10500" y="1066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104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104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1457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433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0505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1460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526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95775" y="231457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390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79070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43</xdr:row>
      <xdr:rowOff>0</xdr:rowOff>
    </xdr:from>
    <xdr:to>
      <xdr:col>4</xdr:col>
      <xdr:colOff>619125</xdr:colOff>
      <xdr:row>67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9020810"/>
          <a:ext cx="3619500" cy="4448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8</xdr:col>
      <xdr:colOff>95885</xdr:colOff>
      <xdr:row>67</xdr:row>
      <xdr:rowOff>93345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000375" y="9020810"/>
          <a:ext cx="3258185" cy="44938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553085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553085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553085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553085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553085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553085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17</xdr:row>
      <xdr:rowOff>0</xdr:rowOff>
    </xdr:from>
    <xdr:to>
      <xdr:col>9</xdr:col>
      <xdr:colOff>553085</xdr:colOff>
      <xdr:row>17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17</xdr:row>
      <xdr:rowOff>0</xdr:rowOff>
    </xdr:from>
    <xdr:to>
      <xdr:col>9</xdr:col>
      <xdr:colOff>553085</xdr:colOff>
      <xdr:row>17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9</xdr:col>
      <xdr:colOff>553085</xdr:colOff>
      <xdr:row>17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553085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4" customWidth="1"/>
    <col min="3" max="3" width="10.125" customWidth="1"/>
  </cols>
  <sheetData>
    <row r="1" ht="21" customHeight="1" spans="1:2">
      <c r="A1" s="465"/>
      <c r="B1" s="466" t="s">
        <v>0</v>
      </c>
    </row>
    <row r="2" spans="1:2">
      <c r="A2" s="9">
        <v>1</v>
      </c>
      <c r="B2" s="467" t="s">
        <v>1</v>
      </c>
    </row>
    <row r="3" spans="1:2">
      <c r="A3" s="9">
        <v>2</v>
      </c>
      <c r="B3" s="467" t="s">
        <v>2</v>
      </c>
    </row>
    <row r="4" spans="1:2">
      <c r="A4" s="9">
        <v>3</v>
      </c>
      <c r="B4" s="467" t="s">
        <v>3</v>
      </c>
    </row>
    <row r="5" spans="1:2">
      <c r="A5" s="9">
        <v>4</v>
      </c>
      <c r="B5" s="467" t="s">
        <v>4</v>
      </c>
    </row>
    <row r="6" spans="1:2">
      <c r="A6" s="9">
        <v>5</v>
      </c>
      <c r="B6" s="467" t="s">
        <v>5</v>
      </c>
    </row>
    <row r="7" spans="1:2">
      <c r="A7" s="9">
        <v>6</v>
      </c>
      <c r="B7" s="467" t="s">
        <v>6</v>
      </c>
    </row>
    <row r="8" s="463" customFormat="1" ht="15" customHeight="1" spans="1:2">
      <c r="A8" s="468">
        <v>7</v>
      </c>
      <c r="B8" s="469" t="s">
        <v>7</v>
      </c>
    </row>
    <row r="9" ht="18.95" customHeight="1" spans="1:2">
      <c r="A9" s="465"/>
      <c r="B9" s="470" t="s">
        <v>8</v>
      </c>
    </row>
    <row r="10" ht="15.95" customHeight="1" spans="1:2">
      <c r="A10" s="9">
        <v>1</v>
      </c>
      <c r="B10" s="471" t="s">
        <v>9</v>
      </c>
    </row>
    <row r="11" spans="1:2">
      <c r="A11" s="9">
        <v>2</v>
      </c>
      <c r="B11" s="467" t="s">
        <v>10</v>
      </c>
    </row>
    <row r="12" spans="1:2">
      <c r="A12" s="9">
        <v>3</v>
      </c>
      <c r="B12" s="469" t="s">
        <v>11</v>
      </c>
    </row>
    <row r="13" spans="1:2">
      <c r="A13" s="9">
        <v>4</v>
      </c>
      <c r="B13" s="467" t="s">
        <v>12</v>
      </c>
    </row>
    <row r="14" spans="1:2">
      <c r="A14" s="9">
        <v>5</v>
      </c>
      <c r="B14" s="467" t="s">
        <v>13</v>
      </c>
    </row>
    <row r="15" spans="1:2">
      <c r="A15" s="9">
        <v>6</v>
      </c>
      <c r="B15" s="467" t="s">
        <v>14</v>
      </c>
    </row>
    <row r="16" spans="1:2">
      <c r="A16" s="9">
        <v>7</v>
      </c>
      <c r="B16" s="467" t="s">
        <v>15</v>
      </c>
    </row>
    <row r="17" spans="1:2">
      <c r="A17" s="9">
        <v>8</v>
      </c>
      <c r="B17" s="467" t="s">
        <v>16</v>
      </c>
    </row>
    <row r="18" spans="1:2">
      <c r="A18" s="9">
        <v>9</v>
      </c>
      <c r="B18" s="467" t="s">
        <v>17</v>
      </c>
    </row>
    <row r="19" spans="1:2">
      <c r="A19" s="9"/>
      <c r="B19" s="467"/>
    </row>
    <row r="20" ht="20.25" spans="1:2">
      <c r="A20" s="465"/>
      <c r="B20" s="466" t="s">
        <v>18</v>
      </c>
    </row>
    <row r="21" spans="1:2">
      <c r="A21" s="9">
        <v>1</v>
      </c>
      <c r="B21" s="472" t="s">
        <v>19</v>
      </c>
    </row>
    <row r="22" spans="1:2">
      <c r="A22" s="9">
        <v>2</v>
      </c>
      <c r="B22" s="467" t="s">
        <v>20</v>
      </c>
    </row>
    <row r="23" spans="1:2">
      <c r="A23" s="9">
        <v>3</v>
      </c>
      <c r="B23" s="467" t="s">
        <v>21</v>
      </c>
    </row>
    <row r="24" spans="1:2">
      <c r="A24" s="9">
        <v>4</v>
      </c>
      <c r="B24" s="467" t="s">
        <v>22</v>
      </c>
    </row>
    <row r="25" spans="1:2">
      <c r="A25" s="9">
        <v>5</v>
      </c>
      <c r="B25" s="467" t="s">
        <v>23</v>
      </c>
    </row>
    <row r="26" spans="1:2">
      <c r="A26" s="9">
        <v>6</v>
      </c>
      <c r="B26" s="467" t="s">
        <v>24</v>
      </c>
    </row>
    <row r="27" spans="1:2">
      <c r="A27" s="9">
        <v>7</v>
      </c>
      <c r="B27" s="467" t="s">
        <v>25</v>
      </c>
    </row>
    <row r="28" spans="1:2">
      <c r="A28" s="9"/>
      <c r="B28" s="467"/>
    </row>
    <row r="29" ht="20.25" spans="1:2">
      <c r="A29" s="465"/>
      <c r="B29" s="466" t="s">
        <v>26</v>
      </c>
    </row>
    <row r="30" spans="1:2">
      <c r="A30" s="9">
        <v>1</v>
      </c>
      <c r="B30" s="472" t="s">
        <v>27</v>
      </c>
    </row>
    <row r="31" spans="1:2">
      <c r="A31" s="9">
        <v>2</v>
      </c>
      <c r="B31" s="467" t="s">
        <v>28</v>
      </c>
    </row>
    <row r="32" spans="1:2">
      <c r="A32" s="9">
        <v>3</v>
      </c>
      <c r="B32" s="467" t="s">
        <v>29</v>
      </c>
    </row>
    <row r="33" ht="28.5" spans="1:2">
      <c r="A33" s="9">
        <v>4</v>
      </c>
      <c r="B33" s="467" t="s">
        <v>30</v>
      </c>
    </row>
    <row r="34" spans="1:2">
      <c r="A34" s="9">
        <v>5</v>
      </c>
      <c r="B34" s="467" t="s">
        <v>31</v>
      </c>
    </row>
    <row r="35" spans="1:2">
      <c r="A35" s="9">
        <v>6</v>
      </c>
      <c r="B35" s="467" t="s">
        <v>32</v>
      </c>
    </row>
    <row r="36" spans="1:2">
      <c r="A36" s="9">
        <v>7</v>
      </c>
      <c r="B36" s="467" t="s">
        <v>33</v>
      </c>
    </row>
    <row r="37" spans="1:2">
      <c r="A37" s="9"/>
      <c r="B37" s="467"/>
    </row>
    <row r="39" spans="1:2">
      <c r="A39" s="473" t="s">
        <v>34</v>
      </c>
      <c r="B39" s="4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"/>
  <sheetViews>
    <sheetView zoomScale="125" zoomScaleNormal="125" topLeftCell="A2" workbookViewId="0">
      <selection activeCell="B4" sqref="B4:B21"/>
    </sheetView>
  </sheetViews>
  <sheetFormatPr defaultColWidth="9" defaultRowHeight="14.25"/>
  <cols>
    <col min="1" max="1" width="5" customWidth="1"/>
    <col min="2" max="2" width="11" style="21" customWidth="1"/>
    <col min="3" max="3" width="11.6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260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261</v>
      </c>
      <c r="B2" s="23" t="s">
        <v>262</v>
      </c>
      <c r="C2" s="5" t="s">
        <v>263</v>
      </c>
      <c r="D2" s="5" t="s">
        <v>264</v>
      </c>
      <c r="E2" s="5" t="s">
        <v>265</v>
      </c>
      <c r="F2" s="5" t="s">
        <v>266</v>
      </c>
      <c r="G2" s="5" t="s">
        <v>267</v>
      </c>
      <c r="H2" s="5" t="s">
        <v>268</v>
      </c>
      <c r="I2" s="4" t="s">
        <v>269</v>
      </c>
      <c r="J2" s="4" t="s">
        <v>270</v>
      </c>
      <c r="K2" s="4" t="s">
        <v>271</v>
      </c>
      <c r="L2" s="4" t="s">
        <v>272</v>
      </c>
      <c r="M2" s="4" t="s">
        <v>273</v>
      </c>
      <c r="N2" s="5" t="s">
        <v>274</v>
      </c>
      <c r="O2" s="5" t="s">
        <v>275</v>
      </c>
    </row>
    <row r="3" s="1" customFormat="1" ht="16.5" spans="1:15">
      <c r="A3" s="4"/>
      <c r="B3" s="92"/>
      <c r="C3" s="7"/>
      <c r="D3" s="7"/>
      <c r="E3" s="7"/>
      <c r="F3" s="7"/>
      <c r="G3" s="7"/>
      <c r="H3" s="7"/>
      <c r="I3" s="4" t="s">
        <v>276</v>
      </c>
      <c r="J3" s="4" t="s">
        <v>276</v>
      </c>
      <c r="K3" s="4" t="s">
        <v>276</v>
      </c>
      <c r="L3" s="4" t="s">
        <v>276</v>
      </c>
      <c r="M3" s="4" t="s">
        <v>276</v>
      </c>
      <c r="N3" s="7"/>
      <c r="O3" s="7"/>
    </row>
    <row r="4" s="79" customFormat="1" spans="1:15">
      <c r="A4" s="87">
        <v>1</v>
      </c>
      <c r="B4" s="25" t="s">
        <v>277</v>
      </c>
      <c r="C4" s="26" t="s">
        <v>278</v>
      </c>
      <c r="D4" s="26" t="s">
        <v>279</v>
      </c>
      <c r="E4" s="84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280</v>
      </c>
    </row>
    <row r="5" s="79" customFormat="1" spans="1:15">
      <c r="A5" s="87">
        <v>2</v>
      </c>
      <c r="B5" s="25" t="s">
        <v>277</v>
      </c>
      <c r="C5" s="26" t="s">
        <v>278</v>
      </c>
      <c r="D5" s="26" t="s">
        <v>279</v>
      </c>
      <c r="E5" s="84" t="s">
        <v>63</v>
      </c>
      <c r="F5" s="26" t="s">
        <v>54</v>
      </c>
      <c r="G5" s="26"/>
      <c r="H5" s="87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280</v>
      </c>
    </row>
    <row r="6" s="79" customFormat="1" spans="1:15">
      <c r="A6" s="87">
        <v>3</v>
      </c>
      <c r="B6" s="25" t="s">
        <v>277</v>
      </c>
      <c r="C6" s="26" t="s">
        <v>278</v>
      </c>
      <c r="D6" s="26" t="s">
        <v>279</v>
      </c>
      <c r="E6" s="84" t="s">
        <v>63</v>
      </c>
      <c r="F6" s="26" t="s">
        <v>54</v>
      </c>
      <c r="G6" s="26"/>
      <c r="H6" s="87"/>
      <c r="I6" s="26">
        <v>1</v>
      </c>
      <c r="J6" s="26"/>
      <c r="K6" s="26"/>
      <c r="L6" s="26"/>
      <c r="M6" s="26"/>
      <c r="N6" s="26">
        <v>1</v>
      </c>
      <c r="O6" s="26" t="s">
        <v>280</v>
      </c>
    </row>
    <row r="7" s="79" customFormat="1" spans="1:15">
      <c r="A7" s="87">
        <v>4</v>
      </c>
      <c r="B7" s="25" t="s">
        <v>277</v>
      </c>
      <c r="C7" s="26" t="s">
        <v>278</v>
      </c>
      <c r="D7" s="26" t="s">
        <v>279</v>
      </c>
      <c r="E7" s="84" t="s">
        <v>63</v>
      </c>
      <c r="F7" s="26" t="s">
        <v>54</v>
      </c>
      <c r="G7" s="26"/>
      <c r="H7" s="87"/>
      <c r="I7" s="26"/>
      <c r="J7" s="26">
        <v>1</v>
      </c>
      <c r="K7" s="26"/>
      <c r="L7" s="26"/>
      <c r="M7" s="26">
        <v>1</v>
      </c>
      <c r="N7" s="26">
        <v>2</v>
      </c>
      <c r="O7" s="26" t="s">
        <v>280</v>
      </c>
    </row>
    <row r="8" s="79" customFormat="1" spans="1:15">
      <c r="A8" s="87">
        <v>5</v>
      </c>
      <c r="B8" s="25" t="s">
        <v>277</v>
      </c>
      <c r="C8" s="26" t="s">
        <v>278</v>
      </c>
      <c r="D8" s="26" t="s">
        <v>279</v>
      </c>
      <c r="E8" s="84" t="s">
        <v>63</v>
      </c>
      <c r="F8" s="26" t="s">
        <v>54</v>
      </c>
      <c r="G8" s="26"/>
      <c r="H8" s="87"/>
      <c r="I8" s="26"/>
      <c r="J8" s="26"/>
      <c r="K8" s="26"/>
      <c r="L8" s="26"/>
      <c r="M8" s="26"/>
      <c r="N8" s="26">
        <v>0</v>
      </c>
      <c r="O8" s="26" t="s">
        <v>280</v>
      </c>
    </row>
    <row r="9" s="79" customFormat="1" spans="1:15">
      <c r="A9" s="87">
        <v>6</v>
      </c>
      <c r="B9" s="25" t="s">
        <v>281</v>
      </c>
      <c r="C9" s="26" t="s">
        <v>278</v>
      </c>
      <c r="D9" s="26" t="s">
        <v>199</v>
      </c>
      <c r="E9" s="84" t="s">
        <v>63</v>
      </c>
      <c r="F9" s="26" t="s">
        <v>54</v>
      </c>
      <c r="G9" s="26"/>
      <c r="H9" s="87"/>
      <c r="I9" s="26"/>
      <c r="J9" s="26"/>
      <c r="K9" s="26">
        <v>1</v>
      </c>
      <c r="L9" s="26"/>
      <c r="M9" s="26">
        <v>1</v>
      </c>
      <c r="N9" s="26">
        <v>2</v>
      </c>
      <c r="O9" s="26" t="s">
        <v>280</v>
      </c>
    </row>
    <row r="10" s="79" customFormat="1" spans="1:15">
      <c r="A10" s="87">
        <v>7</v>
      </c>
      <c r="B10" s="25" t="s">
        <v>281</v>
      </c>
      <c r="C10" s="26" t="s">
        <v>278</v>
      </c>
      <c r="D10" s="26" t="s">
        <v>199</v>
      </c>
      <c r="E10" s="84" t="s">
        <v>63</v>
      </c>
      <c r="F10" s="26" t="s">
        <v>54</v>
      </c>
      <c r="G10" s="26"/>
      <c r="H10" s="87"/>
      <c r="I10" s="26"/>
      <c r="J10" s="26"/>
      <c r="K10" s="26"/>
      <c r="L10" s="26">
        <v>1</v>
      </c>
      <c r="M10" s="26"/>
      <c r="N10" s="26">
        <v>1</v>
      </c>
      <c r="O10" s="26" t="s">
        <v>280</v>
      </c>
    </row>
    <row r="11" s="79" customFormat="1" spans="1:15">
      <c r="A11" s="87">
        <v>8</v>
      </c>
      <c r="B11" s="25" t="s">
        <v>281</v>
      </c>
      <c r="C11" s="26" t="s">
        <v>278</v>
      </c>
      <c r="D11" s="26" t="s">
        <v>199</v>
      </c>
      <c r="E11" s="84" t="s">
        <v>63</v>
      </c>
      <c r="F11" s="26" t="s">
        <v>54</v>
      </c>
      <c r="G11" s="26"/>
      <c r="H11" s="87"/>
      <c r="I11" s="26"/>
      <c r="J11" s="26">
        <v>1</v>
      </c>
      <c r="K11" s="26"/>
      <c r="L11" s="26"/>
      <c r="M11" s="26"/>
      <c r="N11" s="26">
        <v>1</v>
      </c>
      <c r="O11" s="26" t="s">
        <v>280</v>
      </c>
    </row>
    <row r="12" s="79" customFormat="1" spans="1:15">
      <c r="A12" s="87">
        <v>9</v>
      </c>
      <c r="B12" s="25" t="s">
        <v>281</v>
      </c>
      <c r="C12" s="26" t="s">
        <v>278</v>
      </c>
      <c r="D12" s="26" t="s">
        <v>199</v>
      </c>
      <c r="E12" s="84" t="s">
        <v>63</v>
      </c>
      <c r="F12" s="26" t="s">
        <v>54</v>
      </c>
      <c r="G12" s="26"/>
      <c r="H12" s="87"/>
      <c r="I12" s="26">
        <v>1</v>
      </c>
      <c r="J12" s="26"/>
      <c r="K12" s="26"/>
      <c r="L12" s="26"/>
      <c r="M12" s="26"/>
      <c r="N12" s="26">
        <v>1</v>
      </c>
      <c r="O12" s="26" t="s">
        <v>280</v>
      </c>
    </row>
    <row r="13" s="79" customFormat="1" spans="1:15">
      <c r="A13" s="87">
        <v>10</v>
      </c>
      <c r="B13" s="25" t="s">
        <v>281</v>
      </c>
      <c r="C13" s="26" t="s">
        <v>278</v>
      </c>
      <c r="D13" s="26" t="s">
        <v>199</v>
      </c>
      <c r="E13" s="84" t="s">
        <v>63</v>
      </c>
      <c r="F13" s="26" t="s">
        <v>54</v>
      </c>
      <c r="G13" s="26"/>
      <c r="H13" s="87"/>
      <c r="I13" s="26"/>
      <c r="J13" s="26"/>
      <c r="K13" s="26">
        <v>1</v>
      </c>
      <c r="L13" s="26"/>
      <c r="M13" s="26">
        <v>1</v>
      </c>
      <c r="N13" s="26">
        <v>2</v>
      </c>
      <c r="O13" s="26" t="s">
        <v>280</v>
      </c>
    </row>
    <row r="14" s="79" customFormat="1" spans="1:15">
      <c r="A14" s="87">
        <v>11</v>
      </c>
      <c r="B14" s="25" t="s">
        <v>281</v>
      </c>
      <c r="C14" s="26" t="s">
        <v>278</v>
      </c>
      <c r="D14" s="26" t="s">
        <v>199</v>
      </c>
      <c r="E14" s="84" t="s">
        <v>63</v>
      </c>
      <c r="F14" s="26" t="s">
        <v>54</v>
      </c>
      <c r="G14" s="26"/>
      <c r="H14" s="87"/>
      <c r="I14" s="26"/>
      <c r="J14" s="26">
        <v>1</v>
      </c>
      <c r="K14" s="26"/>
      <c r="L14" s="26">
        <v>1</v>
      </c>
      <c r="M14" s="26"/>
      <c r="N14" s="26">
        <v>2</v>
      </c>
      <c r="O14" s="26" t="s">
        <v>280</v>
      </c>
    </row>
    <row r="15" s="79" customFormat="1" spans="1:15">
      <c r="A15" s="87">
        <v>12</v>
      </c>
      <c r="B15" s="25" t="s">
        <v>281</v>
      </c>
      <c r="C15" s="26" t="s">
        <v>278</v>
      </c>
      <c r="D15" s="26" t="s">
        <v>199</v>
      </c>
      <c r="E15" s="84" t="s">
        <v>63</v>
      </c>
      <c r="F15" s="26" t="s">
        <v>54</v>
      </c>
      <c r="G15" s="26"/>
      <c r="H15" s="87"/>
      <c r="I15" s="26">
        <v>1</v>
      </c>
      <c r="J15" s="26"/>
      <c r="K15" s="26"/>
      <c r="L15" s="26"/>
      <c r="M15" s="26"/>
      <c r="N15" s="26">
        <f>SUM(I15:M15)</f>
        <v>1</v>
      </c>
      <c r="O15" s="26" t="s">
        <v>280</v>
      </c>
    </row>
    <row r="16" s="79" customFormat="1" spans="1:15">
      <c r="A16" s="87">
        <v>13</v>
      </c>
      <c r="B16" s="25" t="s">
        <v>281</v>
      </c>
      <c r="C16" s="26" t="s">
        <v>278</v>
      </c>
      <c r="D16" s="26" t="s">
        <v>199</v>
      </c>
      <c r="E16" s="84" t="s">
        <v>63</v>
      </c>
      <c r="F16" s="26" t="s">
        <v>54</v>
      </c>
      <c r="G16" s="26"/>
      <c r="H16" s="87"/>
      <c r="I16" s="26"/>
      <c r="J16" s="26">
        <v>1</v>
      </c>
      <c r="K16" s="26"/>
      <c r="L16" s="26"/>
      <c r="M16" s="26">
        <v>1</v>
      </c>
      <c r="N16" s="26">
        <f>SUM(I16:M16)</f>
        <v>2</v>
      </c>
      <c r="O16" s="26" t="s">
        <v>280</v>
      </c>
    </row>
    <row r="17" s="79" customFormat="1" spans="1:15">
      <c r="A17" s="87">
        <v>14</v>
      </c>
      <c r="B17" s="31" t="s">
        <v>282</v>
      </c>
      <c r="C17" s="26" t="s">
        <v>278</v>
      </c>
      <c r="D17" s="26" t="s">
        <v>283</v>
      </c>
      <c r="E17" s="84" t="s">
        <v>63</v>
      </c>
      <c r="F17" s="26" t="s">
        <v>54</v>
      </c>
      <c r="G17" s="87"/>
      <c r="H17" s="87"/>
      <c r="I17" s="26">
        <v>1</v>
      </c>
      <c r="J17" s="26"/>
      <c r="K17" s="26"/>
      <c r="L17" s="26"/>
      <c r="M17" s="26"/>
      <c r="N17" s="26">
        <v>1</v>
      </c>
      <c r="O17" s="26" t="s">
        <v>280</v>
      </c>
    </row>
    <row r="18" s="79" customFormat="1" spans="1:15">
      <c r="A18" s="87">
        <v>15</v>
      </c>
      <c r="B18" s="31" t="s">
        <v>282</v>
      </c>
      <c r="C18" s="26" t="s">
        <v>278</v>
      </c>
      <c r="D18" s="26" t="s">
        <v>283</v>
      </c>
      <c r="E18" s="84" t="s">
        <v>63</v>
      </c>
      <c r="F18" s="26" t="s">
        <v>54</v>
      </c>
      <c r="G18" s="87"/>
      <c r="H18" s="87"/>
      <c r="I18" s="26"/>
      <c r="J18" s="26">
        <v>1</v>
      </c>
      <c r="K18" s="26"/>
      <c r="L18" s="26"/>
      <c r="M18" s="26">
        <v>1</v>
      </c>
      <c r="N18" s="26">
        <v>2</v>
      </c>
      <c r="O18" s="26" t="s">
        <v>280</v>
      </c>
    </row>
    <row r="19" s="79" customFormat="1" spans="1:15">
      <c r="A19" s="87">
        <v>16</v>
      </c>
      <c r="B19" s="31" t="s">
        <v>282</v>
      </c>
      <c r="C19" s="26" t="s">
        <v>278</v>
      </c>
      <c r="D19" s="26" t="s">
        <v>283</v>
      </c>
      <c r="E19" s="84" t="s">
        <v>63</v>
      </c>
      <c r="F19" s="26" t="s">
        <v>54</v>
      </c>
      <c r="G19" s="87"/>
      <c r="H19" s="87"/>
      <c r="I19" s="26"/>
      <c r="J19" s="26"/>
      <c r="K19" s="26"/>
      <c r="L19" s="26"/>
      <c r="M19" s="26"/>
      <c r="N19" s="26">
        <v>0</v>
      </c>
      <c r="O19" s="26" t="s">
        <v>280</v>
      </c>
    </row>
    <row r="20" s="79" customFormat="1" spans="1:15">
      <c r="A20" s="87">
        <v>17</v>
      </c>
      <c r="B20" s="31" t="s">
        <v>282</v>
      </c>
      <c r="C20" s="26" t="s">
        <v>278</v>
      </c>
      <c r="D20" s="26" t="s">
        <v>283</v>
      </c>
      <c r="E20" s="84" t="s">
        <v>63</v>
      </c>
      <c r="F20" s="26" t="s">
        <v>54</v>
      </c>
      <c r="G20" s="87"/>
      <c r="H20" s="87"/>
      <c r="I20" s="26"/>
      <c r="J20" s="26"/>
      <c r="K20" s="26">
        <v>1</v>
      </c>
      <c r="L20" s="26"/>
      <c r="M20" s="26">
        <v>1</v>
      </c>
      <c r="N20" s="26">
        <v>2</v>
      </c>
      <c r="O20" s="26" t="s">
        <v>280</v>
      </c>
    </row>
    <row r="21" s="79" customFormat="1" spans="1:15">
      <c r="A21" s="87">
        <v>18</v>
      </c>
      <c r="B21" s="31" t="s">
        <v>282</v>
      </c>
      <c r="C21" s="26" t="s">
        <v>278</v>
      </c>
      <c r="D21" s="26" t="s">
        <v>283</v>
      </c>
      <c r="E21" s="84" t="s">
        <v>63</v>
      </c>
      <c r="F21" s="26" t="s">
        <v>54</v>
      </c>
      <c r="G21" s="87"/>
      <c r="H21" s="87"/>
      <c r="I21" s="87"/>
      <c r="J21" s="87"/>
      <c r="K21" s="87"/>
      <c r="L21" s="87"/>
      <c r="M21" s="87"/>
      <c r="N21" s="65">
        <v>0</v>
      </c>
      <c r="O21" s="26" t="s">
        <v>280</v>
      </c>
    </row>
    <row r="22" s="79" customFormat="1" spans="1:15">
      <c r="A22" s="87"/>
      <c r="B22" s="31"/>
      <c r="C22" s="26"/>
      <c r="D22" s="26"/>
      <c r="E22" s="84"/>
      <c r="F22" s="26"/>
      <c r="G22" s="87"/>
      <c r="H22" s="87"/>
      <c r="I22" s="87"/>
      <c r="J22" s="87"/>
      <c r="K22" s="87"/>
      <c r="L22" s="87"/>
      <c r="M22" s="87"/>
      <c r="N22" s="65"/>
      <c r="O22" s="26"/>
    </row>
    <row r="23" s="79" customFormat="1" spans="1:15">
      <c r="A23" s="87"/>
      <c r="B23" s="31"/>
      <c r="C23" s="26"/>
      <c r="D23" s="26"/>
      <c r="E23" s="84"/>
      <c r="F23" s="26"/>
      <c r="G23" s="87"/>
      <c r="H23" s="87"/>
      <c r="I23" s="87"/>
      <c r="J23" s="87"/>
      <c r="K23" s="87"/>
      <c r="L23" s="87"/>
      <c r="M23" s="87"/>
      <c r="N23" s="65"/>
      <c r="O23" s="26"/>
    </row>
    <row r="24" s="2" customFormat="1" ht="18.75" spans="1:15">
      <c r="A24" s="11" t="s">
        <v>284</v>
      </c>
      <c r="B24" s="39"/>
      <c r="C24" s="12"/>
      <c r="D24" s="13"/>
      <c r="E24" s="14"/>
      <c r="F24" s="56"/>
      <c r="G24" s="56"/>
      <c r="H24" s="56"/>
      <c r="I24" s="40"/>
      <c r="J24" s="11" t="s">
        <v>285</v>
      </c>
      <c r="K24" s="12"/>
      <c r="L24" s="12"/>
      <c r="M24" s="13"/>
      <c r="N24" s="12"/>
      <c r="O24" s="19"/>
    </row>
    <row r="25" ht="46" customHeight="1" spans="1:15">
      <c r="A25" s="15" t="s">
        <v>286</v>
      </c>
      <c r="B25" s="41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</sheetData>
  <mergeCells count="15">
    <mergeCell ref="A1:O1"/>
    <mergeCell ref="A24:D24"/>
    <mergeCell ref="E24:I24"/>
    <mergeCell ref="J24:M24"/>
    <mergeCell ref="A25:O2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2 O3:O13 O14:O21 O23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zoomScale="125" zoomScaleNormal="125" workbookViewId="0">
      <selection activeCell="G27" sqref="G27"/>
    </sheetView>
  </sheetViews>
  <sheetFormatPr defaultColWidth="9" defaultRowHeight="14.25"/>
  <cols>
    <col min="1" max="1" width="7" style="57" customWidth="1"/>
    <col min="2" max="2" width="9.625" customWidth="1"/>
    <col min="3" max="3" width="8.125" style="80" customWidth="1"/>
    <col min="4" max="4" width="24.375" customWidth="1"/>
    <col min="5" max="5" width="12.125" customWidth="1"/>
    <col min="6" max="6" width="14.375" style="57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287</v>
      </c>
      <c r="B1" s="3"/>
      <c r="C1" s="81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261</v>
      </c>
      <c r="B2" s="5" t="s">
        <v>266</v>
      </c>
      <c r="C2" s="82" t="s">
        <v>262</v>
      </c>
      <c r="D2" s="5" t="s">
        <v>263</v>
      </c>
      <c r="E2" s="5" t="s">
        <v>264</v>
      </c>
      <c r="F2" s="5" t="s">
        <v>265</v>
      </c>
      <c r="G2" s="4" t="s">
        <v>288</v>
      </c>
      <c r="H2" s="4"/>
      <c r="I2" s="4" t="s">
        <v>289</v>
      </c>
      <c r="J2" s="4"/>
      <c r="K2" s="6" t="s">
        <v>290</v>
      </c>
      <c r="L2" s="90" t="s">
        <v>291</v>
      </c>
      <c r="M2" s="17" t="s">
        <v>292</v>
      </c>
    </row>
    <row r="3" s="1" customFormat="1" ht="16.5" spans="1:13">
      <c r="A3" s="4"/>
      <c r="B3" s="7"/>
      <c r="C3" s="83"/>
      <c r="D3" s="7"/>
      <c r="E3" s="7"/>
      <c r="F3" s="7"/>
      <c r="G3" s="4" t="s">
        <v>293</v>
      </c>
      <c r="H3" s="4" t="s">
        <v>294</v>
      </c>
      <c r="I3" s="4" t="s">
        <v>293</v>
      </c>
      <c r="J3" s="4" t="s">
        <v>294</v>
      </c>
      <c r="K3" s="8"/>
      <c r="L3" s="91"/>
      <c r="M3" s="18"/>
    </row>
    <row r="4" s="79" customFormat="1" spans="1:13">
      <c r="A4" s="65">
        <v>1</v>
      </c>
      <c r="B4" s="26" t="s">
        <v>54</v>
      </c>
      <c r="C4" s="25" t="s">
        <v>277</v>
      </c>
      <c r="D4" s="26" t="s">
        <v>278</v>
      </c>
      <c r="E4" s="26" t="s">
        <v>279</v>
      </c>
      <c r="F4" s="84" t="s">
        <v>63</v>
      </c>
      <c r="G4" s="85">
        <v>0.01</v>
      </c>
      <c r="H4" s="86" t="s">
        <v>295</v>
      </c>
      <c r="I4" s="86">
        <v>0.01</v>
      </c>
      <c r="J4" s="86">
        <v>0.01</v>
      </c>
      <c r="K4" s="86"/>
      <c r="L4" s="26"/>
      <c r="M4" s="26" t="s">
        <v>280</v>
      </c>
    </row>
    <row r="5" s="79" customFormat="1" spans="1:13">
      <c r="A5" s="65">
        <v>2</v>
      </c>
      <c r="B5" s="26" t="s">
        <v>54</v>
      </c>
      <c r="C5" s="25" t="s">
        <v>277</v>
      </c>
      <c r="D5" s="26" t="s">
        <v>278</v>
      </c>
      <c r="E5" s="26" t="s">
        <v>279</v>
      </c>
      <c r="F5" s="84" t="s">
        <v>63</v>
      </c>
      <c r="G5" s="85">
        <v>0.01</v>
      </c>
      <c r="H5" s="86" t="s">
        <v>295</v>
      </c>
      <c r="I5" s="86">
        <v>0.01</v>
      </c>
      <c r="J5" s="86">
        <v>0.01</v>
      </c>
      <c r="K5" s="86"/>
      <c r="L5" s="26"/>
      <c r="M5" s="26" t="s">
        <v>280</v>
      </c>
    </row>
    <row r="6" s="79" customFormat="1" spans="1:13">
      <c r="A6" s="65">
        <v>3</v>
      </c>
      <c r="B6" s="26" t="s">
        <v>54</v>
      </c>
      <c r="C6" s="25" t="s">
        <v>277</v>
      </c>
      <c r="D6" s="26" t="s">
        <v>278</v>
      </c>
      <c r="E6" s="26" t="s">
        <v>279</v>
      </c>
      <c r="F6" s="84" t="s">
        <v>63</v>
      </c>
      <c r="G6" s="85">
        <v>0.01</v>
      </c>
      <c r="H6" s="86" t="s">
        <v>295</v>
      </c>
      <c r="I6" s="86">
        <v>0.01</v>
      </c>
      <c r="J6" s="86">
        <v>0.01</v>
      </c>
      <c r="K6" s="87"/>
      <c r="L6" s="87"/>
      <c r="M6" s="26" t="s">
        <v>280</v>
      </c>
    </row>
    <row r="7" s="79" customFormat="1" spans="1:13">
      <c r="A7" s="65">
        <v>4</v>
      </c>
      <c r="B7" s="26" t="s">
        <v>54</v>
      </c>
      <c r="C7" s="25" t="s">
        <v>277</v>
      </c>
      <c r="D7" s="26" t="s">
        <v>278</v>
      </c>
      <c r="E7" s="26" t="s">
        <v>279</v>
      </c>
      <c r="F7" s="84" t="s">
        <v>63</v>
      </c>
      <c r="G7" s="85">
        <v>0.01</v>
      </c>
      <c r="H7" s="86" t="s">
        <v>295</v>
      </c>
      <c r="I7" s="86">
        <v>0.01</v>
      </c>
      <c r="J7" s="86">
        <v>0.01</v>
      </c>
      <c r="K7" s="87"/>
      <c r="L7" s="87"/>
      <c r="M7" s="26" t="s">
        <v>280</v>
      </c>
    </row>
    <row r="8" s="79" customFormat="1" spans="1:13">
      <c r="A8" s="65">
        <v>5</v>
      </c>
      <c r="B8" s="26" t="s">
        <v>54</v>
      </c>
      <c r="C8" s="25" t="s">
        <v>277</v>
      </c>
      <c r="D8" s="26" t="s">
        <v>278</v>
      </c>
      <c r="E8" s="26" t="s">
        <v>279</v>
      </c>
      <c r="F8" s="84" t="s">
        <v>63</v>
      </c>
      <c r="G8" s="85">
        <v>0.01</v>
      </c>
      <c r="H8" s="86" t="s">
        <v>295</v>
      </c>
      <c r="I8" s="86">
        <v>0.01</v>
      </c>
      <c r="J8" s="86">
        <v>0.01</v>
      </c>
      <c r="K8" s="87"/>
      <c r="L8" s="87"/>
      <c r="M8" s="26" t="s">
        <v>280</v>
      </c>
    </row>
    <row r="9" s="79" customFormat="1" spans="1:13">
      <c r="A9" s="65">
        <v>6</v>
      </c>
      <c r="B9" s="26" t="s">
        <v>54</v>
      </c>
      <c r="C9" s="25" t="s">
        <v>281</v>
      </c>
      <c r="D9" s="26" t="s">
        <v>278</v>
      </c>
      <c r="E9" s="26" t="s">
        <v>199</v>
      </c>
      <c r="F9" s="84" t="s">
        <v>63</v>
      </c>
      <c r="G9" s="85">
        <v>0.01</v>
      </c>
      <c r="H9" s="86" t="s">
        <v>295</v>
      </c>
      <c r="I9" s="86">
        <v>0.01</v>
      </c>
      <c r="J9" s="86">
        <v>0.01</v>
      </c>
      <c r="K9" s="87"/>
      <c r="L9" s="87"/>
      <c r="M9" s="26" t="s">
        <v>280</v>
      </c>
    </row>
    <row r="10" s="79" customFormat="1" spans="1:13">
      <c r="A10" s="65">
        <v>7</v>
      </c>
      <c r="B10" s="26" t="s">
        <v>54</v>
      </c>
      <c r="C10" s="25" t="s">
        <v>281</v>
      </c>
      <c r="D10" s="26" t="s">
        <v>278</v>
      </c>
      <c r="E10" s="26" t="s">
        <v>199</v>
      </c>
      <c r="F10" s="84" t="s">
        <v>63</v>
      </c>
      <c r="G10" s="85">
        <v>0.01</v>
      </c>
      <c r="H10" s="86" t="s">
        <v>295</v>
      </c>
      <c r="I10" s="86">
        <v>0.01</v>
      </c>
      <c r="J10" s="86">
        <v>0.01</v>
      </c>
      <c r="K10" s="87"/>
      <c r="L10" s="87"/>
      <c r="M10" s="26" t="s">
        <v>280</v>
      </c>
    </row>
    <row r="11" s="79" customFormat="1" spans="1:13">
      <c r="A11" s="65">
        <v>8</v>
      </c>
      <c r="B11" s="26" t="s">
        <v>54</v>
      </c>
      <c r="C11" s="25" t="s">
        <v>281</v>
      </c>
      <c r="D11" s="26" t="s">
        <v>278</v>
      </c>
      <c r="E11" s="26" t="s">
        <v>199</v>
      </c>
      <c r="F11" s="84" t="s">
        <v>63</v>
      </c>
      <c r="G11" s="85">
        <v>0.01</v>
      </c>
      <c r="H11" s="86" t="s">
        <v>295</v>
      </c>
      <c r="I11" s="86">
        <v>0.01</v>
      </c>
      <c r="J11" s="86">
        <v>0.01</v>
      </c>
      <c r="K11" s="87"/>
      <c r="L11" s="87"/>
      <c r="M11" s="26" t="s">
        <v>280</v>
      </c>
    </row>
    <row r="12" s="79" customFormat="1" spans="1:13">
      <c r="A12" s="65">
        <v>9</v>
      </c>
      <c r="B12" s="26" t="s">
        <v>54</v>
      </c>
      <c r="C12" s="25" t="s">
        <v>281</v>
      </c>
      <c r="D12" s="26" t="s">
        <v>278</v>
      </c>
      <c r="E12" s="26" t="s">
        <v>199</v>
      </c>
      <c r="F12" s="84" t="s">
        <v>63</v>
      </c>
      <c r="G12" s="85">
        <v>0.01</v>
      </c>
      <c r="H12" s="86" t="s">
        <v>295</v>
      </c>
      <c r="I12" s="86">
        <v>0.01</v>
      </c>
      <c r="J12" s="86">
        <v>0.01</v>
      </c>
      <c r="K12" s="87"/>
      <c r="L12" s="87"/>
      <c r="M12" s="26" t="s">
        <v>280</v>
      </c>
    </row>
    <row r="13" s="79" customFormat="1" spans="1:13">
      <c r="A13" s="65">
        <v>10</v>
      </c>
      <c r="B13" s="26" t="s">
        <v>54</v>
      </c>
      <c r="C13" s="25" t="s">
        <v>281</v>
      </c>
      <c r="D13" s="26" t="s">
        <v>278</v>
      </c>
      <c r="E13" s="26" t="s">
        <v>199</v>
      </c>
      <c r="F13" s="84" t="s">
        <v>63</v>
      </c>
      <c r="G13" s="85">
        <v>0.01</v>
      </c>
      <c r="H13" s="86" t="s">
        <v>295</v>
      </c>
      <c r="I13" s="86">
        <v>0.01</v>
      </c>
      <c r="J13" s="86">
        <v>0.01</v>
      </c>
      <c r="K13" s="87"/>
      <c r="L13" s="87"/>
      <c r="M13" s="26" t="s">
        <v>280</v>
      </c>
    </row>
    <row r="14" s="79" customFormat="1" spans="1:13">
      <c r="A14" s="65">
        <v>11</v>
      </c>
      <c r="B14" s="26" t="s">
        <v>54</v>
      </c>
      <c r="C14" s="25" t="s">
        <v>281</v>
      </c>
      <c r="D14" s="26" t="s">
        <v>278</v>
      </c>
      <c r="E14" s="26" t="s">
        <v>199</v>
      </c>
      <c r="F14" s="84" t="s">
        <v>63</v>
      </c>
      <c r="G14" s="85">
        <v>0.01</v>
      </c>
      <c r="H14" s="86" t="s">
        <v>295</v>
      </c>
      <c r="I14" s="86">
        <v>0.01</v>
      </c>
      <c r="J14" s="86">
        <v>0.01</v>
      </c>
      <c r="K14" s="87"/>
      <c r="L14" s="87"/>
      <c r="M14" s="26" t="s">
        <v>280</v>
      </c>
    </row>
    <row r="15" s="79" customFormat="1" spans="1:13">
      <c r="A15" s="65">
        <v>12</v>
      </c>
      <c r="B15" s="26" t="s">
        <v>54</v>
      </c>
      <c r="C15" s="25" t="s">
        <v>281</v>
      </c>
      <c r="D15" s="26" t="s">
        <v>278</v>
      </c>
      <c r="E15" s="26" t="s">
        <v>199</v>
      </c>
      <c r="F15" s="84" t="s">
        <v>63</v>
      </c>
      <c r="G15" s="85">
        <v>0.01</v>
      </c>
      <c r="H15" s="86" t="s">
        <v>295</v>
      </c>
      <c r="I15" s="86">
        <v>0.01</v>
      </c>
      <c r="J15" s="86">
        <v>0.01</v>
      </c>
      <c r="K15" s="87"/>
      <c r="L15" s="87"/>
      <c r="M15" s="26" t="s">
        <v>280</v>
      </c>
    </row>
    <row r="16" s="79" customFormat="1" spans="1:13">
      <c r="A16" s="65">
        <v>13</v>
      </c>
      <c r="B16" s="26" t="s">
        <v>54</v>
      </c>
      <c r="C16" s="25" t="s">
        <v>281</v>
      </c>
      <c r="D16" s="26" t="s">
        <v>278</v>
      </c>
      <c r="E16" s="26" t="s">
        <v>199</v>
      </c>
      <c r="F16" s="84" t="s">
        <v>63</v>
      </c>
      <c r="G16" s="85">
        <v>0.01</v>
      </c>
      <c r="H16" s="86" t="s">
        <v>295</v>
      </c>
      <c r="I16" s="86">
        <v>0.01</v>
      </c>
      <c r="J16" s="86">
        <v>0.01</v>
      </c>
      <c r="K16" s="87"/>
      <c r="L16" s="87"/>
      <c r="M16" s="26" t="s">
        <v>280</v>
      </c>
    </row>
    <row r="17" s="79" customFormat="1" spans="1:13">
      <c r="A17" s="65">
        <v>14</v>
      </c>
      <c r="B17" s="26" t="s">
        <v>54</v>
      </c>
      <c r="C17" s="31" t="s">
        <v>282</v>
      </c>
      <c r="D17" s="26" t="s">
        <v>278</v>
      </c>
      <c r="E17" s="26" t="s">
        <v>283</v>
      </c>
      <c r="F17" s="84" t="s">
        <v>63</v>
      </c>
      <c r="G17" s="85">
        <v>0.01</v>
      </c>
      <c r="H17" s="86" t="s">
        <v>295</v>
      </c>
      <c r="I17" s="86">
        <v>0.01</v>
      </c>
      <c r="J17" s="86">
        <v>0.01</v>
      </c>
      <c r="K17" s="87"/>
      <c r="L17" s="87"/>
      <c r="M17" s="26" t="s">
        <v>280</v>
      </c>
    </row>
    <row r="18" s="79" customFormat="1" spans="1:13">
      <c r="A18" s="65">
        <v>15</v>
      </c>
      <c r="B18" s="26" t="s">
        <v>54</v>
      </c>
      <c r="C18" s="31" t="s">
        <v>282</v>
      </c>
      <c r="D18" s="26" t="s">
        <v>278</v>
      </c>
      <c r="E18" s="26" t="s">
        <v>283</v>
      </c>
      <c r="F18" s="84" t="s">
        <v>63</v>
      </c>
      <c r="G18" s="85">
        <v>0.01</v>
      </c>
      <c r="H18" s="86" t="s">
        <v>295</v>
      </c>
      <c r="I18" s="86">
        <v>0.01</v>
      </c>
      <c r="J18" s="86">
        <v>0.01</v>
      </c>
      <c r="K18" s="87"/>
      <c r="L18" s="87"/>
      <c r="M18" s="26" t="s">
        <v>280</v>
      </c>
    </row>
    <row r="19" s="79" customFormat="1" spans="1:13">
      <c r="A19" s="65">
        <v>16</v>
      </c>
      <c r="B19" s="26" t="s">
        <v>54</v>
      </c>
      <c r="C19" s="31" t="s">
        <v>282</v>
      </c>
      <c r="D19" s="26" t="s">
        <v>278</v>
      </c>
      <c r="E19" s="26" t="s">
        <v>283</v>
      </c>
      <c r="F19" s="84" t="s">
        <v>63</v>
      </c>
      <c r="G19" s="85">
        <v>0.01</v>
      </c>
      <c r="H19" s="86" t="s">
        <v>295</v>
      </c>
      <c r="I19" s="86">
        <v>0.01</v>
      </c>
      <c r="J19" s="86">
        <v>0.01</v>
      </c>
      <c r="K19" s="87"/>
      <c r="L19" s="87"/>
      <c r="M19" s="26" t="s">
        <v>280</v>
      </c>
    </row>
    <row r="20" s="79" customFormat="1" spans="1:13">
      <c r="A20" s="65">
        <v>17</v>
      </c>
      <c r="B20" s="26" t="s">
        <v>54</v>
      </c>
      <c r="C20" s="31" t="s">
        <v>282</v>
      </c>
      <c r="D20" s="26" t="s">
        <v>278</v>
      </c>
      <c r="E20" s="26" t="s">
        <v>283</v>
      </c>
      <c r="F20" s="84" t="s">
        <v>63</v>
      </c>
      <c r="G20" s="85">
        <v>0.01</v>
      </c>
      <c r="H20" s="86" t="s">
        <v>295</v>
      </c>
      <c r="I20" s="86">
        <v>0.01</v>
      </c>
      <c r="J20" s="86">
        <v>0.01</v>
      </c>
      <c r="K20" s="87"/>
      <c r="L20" s="87"/>
      <c r="M20" s="26" t="s">
        <v>280</v>
      </c>
    </row>
    <row r="21" s="79" customFormat="1" spans="1:13">
      <c r="A21" s="65">
        <v>18</v>
      </c>
      <c r="B21" s="26" t="s">
        <v>54</v>
      </c>
      <c r="C21" s="31" t="s">
        <v>282</v>
      </c>
      <c r="D21" s="26" t="s">
        <v>278</v>
      </c>
      <c r="E21" s="26" t="s">
        <v>283</v>
      </c>
      <c r="F21" s="84" t="s">
        <v>63</v>
      </c>
      <c r="G21" s="85">
        <v>0.01</v>
      </c>
      <c r="H21" s="86" t="s">
        <v>295</v>
      </c>
      <c r="I21" s="86">
        <v>0.01</v>
      </c>
      <c r="J21" s="86">
        <v>0.01</v>
      </c>
      <c r="K21" s="87"/>
      <c r="L21" s="87"/>
      <c r="M21" s="26" t="s">
        <v>280</v>
      </c>
    </row>
    <row r="22" s="79" customFormat="1" spans="1:13">
      <c r="A22" s="65"/>
      <c r="B22" s="26"/>
      <c r="C22" s="87"/>
      <c r="D22" s="26"/>
      <c r="E22" s="26"/>
      <c r="F22" s="65"/>
      <c r="G22" s="85"/>
      <c r="H22" s="86"/>
      <c r="I22" s="86"/>
      <c r="J22" s="86"/>
      <c r="K22" s="87"/>
      <c r="L22" s="87"/>
      <c r="M22" s="26"/>
    </row>
    <row r="23" s="79" customFormat="1" spans="1:13">
      <c r="A23" s="65"/>
      <c r="B23" s="87"/>
      <c r="C23" s="88"/>
      <c r="D23" s="87"/>
      <c r="E23" s="87"/>
      <c r="F23" s="65"/>
      <c r="G23" s="87"/>
      <c r="H23" s="87"/>
      <c r="I23" s="87"/>
      <c r="J23" s="87"/>
      <c r="K23" s="87"/>
      <c r="L23" s="87"/>
      <c r="M23" s="87"/>
    </row>
    <row r="24" s="79" customFormat="1" spans="1:13">
      <c r="A24" s="65"/>
      <c r="B24" s="87"/>
      <c r="C24" s="88"/>
      <c r="D24" s="87"/>
      <c r="E24" s="87"/>
      <c r="F24" s="65"/>
      <c r="G24" s="87"/>
      <c r="H24" s="87"/>
      <c r="I24" s="87"/>
      <c r="J24" s="87"/>
      <c r="K24" s="87"/>
      <c r="L24" s="87"/>
      <c r="M24" s="87"/>
    </row>
    <row r="25" s="2" customFormat="1" ht="18.75" spans="1:13">
      <c r="A25" s="11" t="s">
        <v>284</v>
      </c>
      <c r="B25" s="12"/>
      <c r="C25" s="12"/>
      <c r="D25" s="12"/>
      <c r="E25" s="13"/>
      <c r="F25" s="14"/>
      <c r="G25" s="40"/>
      <c r="H25" s="11" t="s">
        <v>285</v>
      </c>
      <c r="I25" s="12"/>
      <c r="J25" s="12"/>
      <c r="K25" s="13"/>
      <c r="L25" s="72"/>
      <c r="M25" s="19"/>
    </row>
    <row r="26" ht="16.5" spans="1:13">
      <c r="A26" s="89" t="s">
        <v>296</v>
      </c>
      <c r="B26" s="89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</row>
  </sheetData>
  <mergeCells count="17">
    <mergeCell ref="A1:M1"/>
    <mergeCell ref="G2:H2"/>
    <mergeCell ref="I2:J2"/>
    <mergeCell ref="A25:E25"/>
    <mergeCell ref="F25:G25"/>
    <mergeCell ref="H25:K25"/>
    <mergeCell ref="L25:M25"/>
    <mergeCell ref="A26:M26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2 M1:M13 M14:M21 M23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zoomScale="125" zoomScaleNormal="125" workbookViewId="0">
      <selection activeCell="A16" sqref="A16:E16"/>
    </sheetView>
  </sheetViews>
  <sheetFormatPr defaultColWidth="9" defaultRowHeight="14.25"/>
  <cols>
    <col min="1" max="2" width="8.625" style="57" customWidth="1"/>
    <col min="3" max="3" width="12.125" style="57" customWidth="1"/>
    <col min="4" max="4" width="12.875" style="60" customWidth="1"/>
    <col min="5" max="5" width="12.125" style="57" customWidth="1"/>
    <col min="6" max="6" width="14.375" style="57" customWidth="1"/>
    <col min="7" max="7" width="11.75" style="57" customWidth="1"/>
    <col min="8" max="8" width="13.375" style="57" customWidth="1"/>
    <col min="9" max="9" width="7.75" style="57" customWidth="1"/>
    <col min="10" max="10" width="10.25" style="57" customWidth="1"/>
    <col min="11" max="11" width="10.375" style="57" customWidth="1"/>
    <col min="12" max="12" width="8.125" style="57" customWidth="1"/>
    <col min="13" max="13" width="10.375" style="57" customWidth="1"/>
    <col min="14" max="14" width="10.25" style="57" customWidth="1"/>
    <col min="15" max="15" width="8.125" style="57" customWidth="1"/>
    <col min="16" max="16" width="11.75" style="57" customWidth="1"/>
    <col min="17" max="17" width="11.375" style="57" customWidth="1"/>
    <col min="18" max="20" width="8.125" style="57" customWidth="1"/>
    <col min="21" max="21" width="7.875" style="57" customWidth="1"/>
    <col min="22" max="22" width="7" style="57" customWidth="1"/>
    <col min="23" max="23" width="8.5" style="57" customWidth="1"/>
    <col min="24" max="16384" width="9" style="57"/>
  </cols>
  <sheetData>
    <row r="1" s="57" customFormat="1" ht="29.25" spans="1:23">
      <c r="A1" s="3" t="s">
        <v>297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8" customFormat="1" ht="15.95" customHeight="1" spans="1:23">
      <c r="A2" s="5" t="s">
        <v>298</v>
      </c>
      <c r="B2" s="5" t="s">
        <v>266</v>
      </c>
      <c r="C2" s="5" t="s">
        <v>262</v>
      </c>
      <c r="D2" s="17" t="s">
        <v>263</v>
      </c>
      <c r="E2" s="5" t="s">
        <v>264</v>
      </c>
      <c r="F2" s="5" t="s">
        <v>265</v>
      </c>
      <c r="G2" s="61" t="s">
        <v>299</v>
      </c>
      <c r="H2" s="62"/>
      <c r="I2" s="75"/>
      <c r="J2" s="61" t="s">
        <v>300</v>
      </c>
      <c r="K2" s="62"/>
      <c r="L2" s="75"/>
      <c r="M2" s="61" t="s">
        <v>301</v>
      </c>
      <c r="N2" s="62"/>
      <c r="O2" s="75"/>
      <c r="P2" s="61" t="s">
        <v>302</v>
      </c>
      <c r="Q2" s="62"/>
      <c r="R2" s="75"/>
      <c r="S2" s="62" t="s">
        <v>303</v>
      </c>
      <c r="T2" s="62"/>
      <c r="U2" s="75"/>
      <c r="V2" s="46" t="s">
        <v>304</v>
      </c>
      <c r="W2" s="46" t="s">
        <v>275</v>
      </c>
    </row>
    <row r="3" s="58" customFormat="1" ht="16.5" spans="1:23">
      <c r="A3" s="7"/>
      <c r="B3" s="63"/>
      <c r="C3" s="63"/>
      <c r="D3" s="64"/>
      <c r="E3" s="63"/>
      <c r="F3" s="63"/>
      <c r="G3" s="4" t="s">
        <v>305</v>
      </c>
      <c r="H3" s="4" t="s">
        <v>69</v>
      </c>
      <c r="I3" s="4" t="s">
        <v>266</v>
      </c>
      <c r="J3" s="4" t="s">
        <v>305</v>
      </c>
      <c r="K3" s="4" t="s">
        <v>69</v>
      </c>
      <c r="L3" s="4" t="s">
        <v>266</v>
      </c>
      <c r="M3" s="4" t="s">
        <v>305</v>
      </c>
      <c r="N3" s="4" t="s">
        <v>69</v>
      </c>
      <c r="O3" s="4" t="s">
        <v>266</v>
      </c>
      <c r="P3" s="4" t="s">
        <v>305</v>
      </c>
      <c r="Q3" s="4" t="s">
        <v>69</v>
      </c>
      <c r="R3" s="4" t="s">
        <v>266</v>
      </c>
      <c r="S3" s="4" t="s">
        <v>305</v>
      </c>
      <c r="T3" s="4" t="s">
        <v>69</v>
      </c>
      <c r="U3" s="4" t="s">
        <v>266</v>
      </c>
      <c r="V3" s="76"/>
      <c r="W3" s="76"/>
    </row>
    <row r="4" s="59" customFormat="1" ht="42.75" customHeight="1" spans="1:23">
      <c r="A4" s="65" t="s">
        <v>306</v>
      </c>
      <c r="B4" s="65" t="s">
        <v>307</v>
      </c>
      <c r="C4" s="65">
        <v>2936</v>
      </c>
      <c r="D4" s="66" t="s">
        <v>278</v>
      </c>
      <c r="E4" s="65" t="s">
        <v>283</v>
      </c>
      <c r="F4" s="66" t="s">
        <v>63</v>
      </c>
      <c r="G4" s="67"/>
      <c r="H4" s="68" t="s">
        <v>278</v>
      </c>
      <c r="I4" s="67" t="s">
        <v>307</v>
      </c>
      <c r="J4" s="67"/>
      <c r="K4" s="67" t="s">
        <v>308</v>
      </c>
      <c r="L4" s="67" t="s">
        <v>307</v>
      </c>
      <c r="M4" s="67"/>
      <c r="N4" s="68" t="s">
        <v>309</v>
      </c>
      <c r="O4" s="67" t="s">
        <v>310</v>
      </c>
      <c r="P4" s="65"/>
      <c r="Q4" s="66" t="s">
        <v>311</v>
      </c>
      <c r="R4" s="67" t="s">
        <v>310</v>
      </c>
      <c r="S4" s="66"/>
      <c r="T4" s="66" t="s">
        <v>311</v>
      </c>
      <c r="U4" s="67" t="s">
        <v>310</v>
      </c>
      <c r="V4" s="77" t="s">
        <v>312</v>
      </c>
      <c r="W4" s="65"/>
    </row>
    <row r="5" s="59" customFormat="1" ht="18" customHeight="1" spans="1:23">
      <c r="A5" s="65"/>
      <c r="B5" s="65"/>
      <c r="C5" s="65"/>
      <c r="D5" s="66"/>
      <c r="E5" s="65"/>
      <c r="F5" s="66"/>
      <c r="G5" s="61" t="s">
        <v>313</v>
      </c>
      <c r="H5" s="62"/>
      <c r="I5" s="75"/>
      <c r="J5" s="61" t="s">
        <v>314</v>
      </c>
      <c r="K5" s="62"/>
      <c r="L5" s="75"/>
      <c r="M5" s="61" t="s">
        <v>315</v>
      </c>
      <c r="N5" s="62"/>
      <c r="O5" s="75"/>
      <c r="P5" s="61" t="s">
        <v>316</v>
      </c>
      <c r="Q5" s="62"/>
      <c r="R5" s="75"/>
      <c r="S5" s="62" t="s">
        <v>317</v>
      </c>
      <c r="T5" s="62"/>
      <c r="U5" s="75"/>
      <c r="V5" s="78"/>
      <c r="W5" s="65"/>
    </row>
    <row r="6" s="59" customFormat="1" ht="18" customHeight="1" spans="1:23">
      <c r="A6" s="65"/>
      <c r="B6" s="65"/>
      <c r="C6" s="65"/>
      <c r="D6" s="66"/>
      <c r="E6" s="65"/>
      <c r="F6" s="66"/>
      <c r="G6" s="4" t="s">
        <v>305</v>
      </c>
      <c r="H6" s="4" t="s">
        <v>69</v>
      </c>
      <c r="I6" s="4" t="s">
        <v>266</v>
      </c>
      <c r="J6" s="4" t="s">
        <v>305</v>
      </c>
      <c r="K6" s="4" t="s">
        <v>69</v>
      </c>
      <c r="L6" s="4" t="s">
        <v>266</v>
      </c>
      <c r="M6" s="4" t="s">
        <v>305</v>
      </c>
      <c r="N6" s="4" t="s">
        <v>69</v>
      </c>
      <c r="O6" s="4" t="s">
        <v>266</v>
      </c>
      <c r="P6" s="4" t="s">
        <v>305</v>
      </c>
      <c r="Q6" s="4" t="s">
        <v>69</v>
      </c>
      <c r="R6" s="4" t="s">
        <v>266</v>
      </c>
      <c r="S6" s="4" t="s">
        <v>305</v>
      </c>
      <c r="T6" s="4" t="s">
        <v>69</v>
      </c>
      <c r="U6" s="4" t="s">
        <v>266</v>
      </c>
      <c r="V6" s="78"/>
      <c r="W6" s="65"/>
    </row>
    <row r="7" s="59" customFormat="1" ht="42.75" customHeight="1" spans="1:23">
      <c r="A7" s="65"/>
      <c r="B7" s="65"/>
      <c r="C7" s="65"/>
      <c r="D7" s="66"/>
      <c r="E7" s="65"/>
      <c r="F7" s="66"/>
      <c r="G7" s="67"/>
      <c r="H7" s="68" t="s">
        <v>318</v>
      </c>
      <c r="I7" s="67" t="s">
        <v>310</v>
      </c>
      <c r="J7" s="67"/>
      <c r="K7" s="68" t="s">
        <v>319</v>
      </c>
      <c r="L7" s="67" t="s">
        <v>310</v>
      </c>
      <c r="M7" s="67"/>
      <c r="N7" s="68" t="s">
        <v>320</v>
      </c>
      <c r="O7" s="67" t="s">
        <v>321</v>
      </c>
      <c r="P7" s="65"/>
      <c r="Q7" s="66" t="s">
        <v>322</v>
      </c>
      <c r="R7" s="67" t="s">
        <v>323</v>
      </c>
      <c r="S7" s="66"/>
      <c r="T7" s="66" t="s">
        <v>324</v>
      </c>
      <c r="U7" s="67" t="s">
        <v>54</v>
      </c>
      <c r="V7" s="78"/>
      <c r="W7" s="65"/>
    </row>
    <row r="8" s="59" customFormat="1" ht="15" customHeight="1" spans="1:23">
      <c r="A8" s="65"/>
      <c r="B8" s="65"/>
      <c r="C8" s="65"/>
      <c r="D8" s="66"/>
      <c r="E8" s="65"/>
      <c r="F8" s="66"/>
      <c r="G8" s="61" t="s">
        <v>325</v>
      </c>
      <c r="H8" s="62"/>
      <c r="I8" s="75"/>
      <c r="J8" s="61" t="s">
        <v>326</v>
      </c>
      <c r="K8" s="62"/>
      <c r="L8" s="75"/>
      <c r="M8" s="61" t="s">
        <v>327</v>
      </c>
      <c r="N8" s="62"/>
      <c r="O8" s="75"/>
      <c r="P8" s="61" t="s">
        <v>328</v>
      </c>
      <c r="Q8" s="62"/>
      <c r="R8" s="75"/>
      <c r="S8" s="62" t="s">
        <v>329</v>
      </c>
      <c r="T8" s="62"/>
      <c r="U8" s="75"/>
      <c r="V8" s="78"/>
      <c r="W8" s="37"/>
    </row>
    <row r="9" s="59" customFormat="1" ht="16.5" spans="1:23">
      <c r="A9" s="65"/>
      <c r="B9" s="65"/>
      <c r="C9" s="65"/>
      <c r="D9" s="66"/>
      <c r="E9" s="65"/>
      <c r="F9" s="66"/>
      <c r="G9" s="4" t="s">
        <v>305</v>
      </c>
      <c r="H9" s="4" t="s">
        <v>69</v>
      </c>
      <c r="I9" s="4" t="s">
        <v>266</v>
      </c>
      <c r="J9" s="4" t="s">
        <v>305</v>
      </c>
      <c r="K9" s="4" t="s">
        <v>69</v>
      </c>
      <c r="L9" s="4" t="s">
        <v>266</v>
      </c>
      <c r="M9" s="4" t="s">
        <v>305</v>
      </c>
      <c r="N9" s="4" t="s">
        <v>69</v>
      </c>
      <c r="O9" s="4" t="s">
        <v>266</v>
      </c>
      <c r="P9" s="4" t="s">
        <v>305</v>
      </c>
      <c r="Q9" s="4" t="s">
        <v>69</v>
      </c>
      <c r="R9" s="4" t="s">
        <v>266</v>
      </c>
      <c r="S9" s="4" t="s">
        <v>305</v>
      </c>
      <c r="T9" s="4" t="s">
        <v>69</v>
      </c>
      <c r="U9" s="4" t="s">
        <v>266</v>
      </c>
      <c r="V9" s="78"/>
      <c r="W9" s="37"/>
    </row>
    <row r="10" s="59" customFormat="1" ht="61" customHeight="1" spans="1:23">
      <c r="A10" s="65"/>
      <c r="B10" s="65"/>
      <c r="C10" s="65"/>
      <c r="D10" s="66"/>
      <c r="E10" s="65"/>
      <c r="F10" s="66"/>
      <c r="G10" s="65" t="s">
        <v>330</v>
      </c>
      <c r="H10" s="66" t="s">
        <v>331</v>
      </c>
      <c r="I10" s="65"/>
      <c r="J10" s="65" t="s">
        <v>332</v>
      </c>
      <c r="K10" s="65" t="s">
        <v>333</v>
      </c>
      <c r="L10" s="67" t="s">
        <v>54</v>
      </c>
      <c r="M10" s="65" t="s">
        <v>334</v>
      </c>
      <c r="N10" s="66" t="s">
        <v>335</v>
      </c>
      <c r="O10" s="67" t="s">
        <v>54</v>
      </c>
      <c r="P10" s="65"/>
      <c r="Q10" s="66" t="s">
        <v>336</v>
      </c>
      <c r="R10" s="65" t="s">
        <v>54</v>
      </c>
      <c r="S10" s="65"/>
      <c r="T10" s="65" t="s">
        <v>337</v>
      </c>
      <c r="U10" s="65" t="s">
        <v>338</v>
      </c>
      <c r="V10" s="78"/>
      <c r="W10" s="65"/>
    </row>
    <row r="11" s="57" customFormat="1" ht="15" customHeight="1" spans="1:23">
      <c r="A11" s="65"/>
      <c r="B11" s="65"/>
      <c r="C11" s="65"/>
      <c r="D11" s="66"/>
      <c r="E11" s="65"/>
      <c r="F11" s="66"/>
      <c r="G11" s="61" t="s">
        <v>339</v>
      </c>
      <c r="H11" s="62"/>
      <c r="I11" s="75"/>
      <c r="J11" s="61" t="s">
        <v>340</v>
      </c>
      <c r="K11" s="62"/>
      <c r="L11" s="75"/>
      <c r="M11" s="61" t="s">
        <v>341</v>
      </c>
      <c r="N11" s="62"/>
      <c r="O11" s="75"/>
      <c r="P11" s="61" t="s">
        <v>342</v>
      </c>
      <c r="Q11" s="62"/>
      <c r="R11" s="75"/>
      <c r="S11" s="62" t="s">
        <v>343</v>
      </c>
      <c r="T11" s="62"/>
      <c r="U11" s="75"/>
      <c r="V11" s="78"/>
      <c r="W11" s="37"/>
    </row>
    <row r="12" s="57" customFormat="1" ht="16.5" spans="1:23">
      <c r="A12" s="65"/>
      <c r="B12" s="65"/>
      <c r="C12" s="65"/>
      <c r="D12" s="66"/>
      <c r="E12" s="65"/>
      <c r="F12" s="66"/>
      <c r="G12" s="4" t="s">
        <v>305</v>
      </c>
      <c r="H12" s="4" t="s">
        <v>69</v>
      </c>
      <c r="I12" s="4" t="s">
        <v>266</v>
      </c>
      <c r="J12" s="4" t="s">
        <v>305</v>
      </c>
      <c r="K12" s="4" t="s">
        <v>69</v>
      </c>
      <c r="L12" s="4" t="s">
        <v>266</v>
      </c>
      <c r="M12" s="4" t="s">
        <v>305</v>
      </c>
      <c r="N12" s="4" t="s">
        <v>69</v>
      </c>
      <c r="O12" s="4" t="s">
        <v>266</v>
      </c>
      <c r="P12" s="4" t="s">
        <v>305</v>
      </c>
      <c r="Q12" s="4" t="s">
        <v>69</v>
      </c>
      <c r="R12" s="4" t="s">
        <v>266</v>
      </c>
      <c r="S12" s="4" t="s">
        <v>305</v>
      </c>
      <c r="T12" s="4" t="s">
        <v>69</v>
      </c>
      <c r="U12" s="4" t="s">
        <v>266</v>
      </c>
      <c r="V12" s="78"/>
      <c r="W12" s="37"/>
    </row>
    <row r="13" s="59" customFormat="1" ht="61" customHeight="1" spans="1:23">
      <c r="A13" s="65"/>
      <c r="B13" s="65"/>
      <c r="C13" s="65"/>
      <c r="D13" s="66"/>
      <c r="E13" s="65"/>
      <c r="F13" s="66"/>
      <c r="G13" s="65"/>
      <c r="H13" s="66" t="s">
        <v>344</v>
      </c>
      <c r="I13" s="65"/>
      <c r="J13" s="65"/>
      <c r="K13" s="65" t="s">
        <v>345</v>
      </c>
      <c r="L13" s="67"/>
      <c r="M13" s="65"/>
      <c r="N13" s="65" t="s">
        <v>346</v>
      </c>
      <c r="O13" s="67"/>
      <c r="P13" s="65"/>
      <c r="Q13" s="65"/>
      <c r="R13" s="65"/>
      <c r="S13" s="65"/>
      <c r="T13" s="65"/>
      <c r="U13" s="65"/>
      <c r="V13" s="78"/>
      <c r="W13" s="65"/>
    </row>
    <row r="14" s="57" customFormat="1" spans="1:23">
      <c r="A14" s="69"/>
      <c r="B14" s="69"/>
      <c r="C14" s="69"/>
      <c r="D14" s="70"/>
      <c r="E14" s="69"/>
      <c r="F14" s="69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</row>
    <row r="15" s="57" customFormat="1" spans="1:23">
      <c r="A15" s="37"/>
      <c r="B15" s="37"/>
      <c r="C15" s="37"/>
      <c r="D15" s="71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</row>
    <row r="16" s="57" customFormat="1" ht="18.75" spans="1:23">
      <c r="A16" s="72" t="s">
        <v>347</v>
      </c>
      <c r="B16" s="73"/>
      <c r="C16" s="73"/>
      <c r="D16" s="73"/>
      <c r="E16" s="19"/>
      <c r="F16" s="14"/>
      <c r="G16" s="40"/>
      <c r="H16" s="56"/>
      <c r="I16" s="56"/>
      <c r="J16" s="72" t="s">
        <v>348</v>
      </c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19"/>
      <c r="V16" s="73"/>
      <c r="W16" s="19"/>
    </row>
    <row r="17" s="57" customFormat="1" ht="65" customHeight="1" spans="1:23">
      <c r="A17" s="74" t="s">
        <v>349</v>
      </c>
      <c r="B17" s="74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6:E16"/>
    <mergeCell ref="F16:G16"/>
    <mergeCell ref="J16:U16"/>
    <mergeCell ref="A17:W17"/>
    <mergeCell ref="A2:A3"/>
    <mergeCell ref="A4:A13"/>
    <mergeCell ref="B2:B3"/>
    <mergeCell ref="B4:B13"/>
    <mergeCell ref="C2:C3"/>
    <mergeCell ref="C4:C13"/>
    <mergeCell ref="D2:D3"/>
    <mergeCell ref="D4:D13"/>
    <mergeCell ref="E2:E3"/>
    <mergeCell ref="E4:E13"/>
    <mergeCell ref="F2:F3"/>
    <mergeCell ref="F4:F13"/>
    <mergeCell ref="V2:V3"/>
    <mergeCell ref="V4:V13"/>
    <mergeCell ref="W2:W3"/>
  </mergeCells>
  <dataValidations count="1">
    <dataValidation type="list" allowBlank="1" showInputMessage="1" showErrorMessage="1" sqref="W1 W4 W5 W6 W7 W8:W10 W11:W13 W1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I42" sqref="I42:K42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5" width="13.5" customWidth="1"/>
    <col min="6" max="6" width="11.1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3" t="s">
        <v>351</v>
      </c>
      <c r="B2" s="44" t="s">
        <v>352</v>
      </c>
      <c r="C2" s="45" t="s">
        <v>305</v>
      </c>
      <c r="D2" s="45" t="s">
        <v>264</v>
      </c>
      <c r="E2" s="46" t="s">
        <v>265</v>
      </c>
      <c r="F2" s="46" t="s">
        <v>266</v>
      </c>
      <c r="G2" s="47" t="s">
        <v>353</v>
      </c>
      <c r="H2" s="47" t="s">
        <v>354</v>
      </c>
      <c r="I2" s="47" t="s">
        <v>355</v>
      </c>
      <c r="J2" s="47" t="s">
        <v>354</v>
      </c>
      <c r="K2" s="47" t="s">
        <v>356</v>
      </c>
      <c r="L2" s="47" t="s">
        <v>354</v>
      </c>
      <c r="M2" s="46" t="s">
        <v>304</v>
      </c>
      <c r="N2" s="46" t="s">
        <v>275</v>
      </c>
    </row>
    <row r="3" s="20" customFormat="1" ht="16.5" spans="1:14">
      <c r="A3" s="48"/>
      <c r="B3" s="25"/>
      <c r="C3" s="26"/>
      <c r="D3" s="26"/>
      <c r="E3" s="29"/>
      <c r="F3" s="27"/>
      <c r="G3" s="49"/>
      <c r="H3" s="50"/>
      <c r="I3" s="49"/>
      <c r="J3" s="50"/>
      <c r="K3" s="27"/>
      <c r="L3" s="27"/>
      <c r="M3" s="27"/>
      <c r="N3" s="27"/>
    </row>
    <row r="4" s="20" customFormat="1" ht="16.5" spans="1:14">
      <c r="A4" s="48"/>
      <c r="B4" s="25"/>
      <c r="C4" s="26"/>
      <c r="D4" s="26"/>
      <c r="E4" s="29"/>
      <c r="F4" s="27"/>
      <c r="G4" s="49"/>
      <c r="H4" s="50"/>
      <c r="I4" s="49"/>
      <c r="J4" s="50"/>
      <c r="K4" s="27"/>
      <c r="L4" s="27"/>
      <c r="M4" s="27"/>
      <c r="N4" s="27"/>
    </row>
    <row r="5" s="20" customFormat="1" ht="16.5" spans="1:14">
      <c r="A5" s="48"/>
      <c r="B5" s="25"/>
      <c r="C5" s="26"/>
      <c r="D5" s="26"/>
      <c r="E5" s="29"/>
      <c r="F5" s="27"/>
      <c r="G5" s="49"/>
      <c r="H5" s="50"/>
      <c r="I5" s="49"/>
      <c r="J5" s="50"/>
      <c r="K5" s="27"/>
      <c r="L5" s="27"/>
      <c r="M5" s="27"/>
      <c r="N5" s="27"/>
    </row>
    <row r="6" s="20" customFormat="1" ht="16.5" spans="1:14">
      <c r="A6" s="48"/>
      <c r="B6" s="25"/>
      <c r="C6" s="26"/>
      <c r="D6" s="26"/>
      <c r="E6" s="29"/>
      <c r="F6" s="27"/>
      <c r="G6" s="49"/>
      <c r="H6" s="50"/>
      <c r="I6" s="49"/>
      <c r="J6" s="50"/>
      <c r="K6" s="27"/>
      <c r="L6" s="27"/>
      <c r="M6" s="27"/>
      <c r="N6" s="27"/>
    </row>
    <row r="7" s="20" customFormat="1" ht="16.5" spans="1:14">
      <c r="A7" s="48"/>
      <c r="B7" s="25"/>
      <c r="C7" s="26"/>
      <c r="D7" s="26"/>
      <c r="E7" s="29"/>
      <c r="F7" s="27"/>
      <c r="G7" s="49"/>
      <c r="H7" s="50"/>
      <c r="I7" s="49"/>
      <c r="J7" s="50"/>
      <c r="K7" s="27"/>
      <c r="L7" s="27"/>
      <c r="M7" s="27"/>
      <c r="N7" s="27"/>
    </row>
    <row r="8" s="20" customFormat="1" ht="16.5" spans="1:14">
      <c r="A8" s="48"/>
      <c r="B8" s="25"/>
      <c r="C8" s="26"/>
      <c r="D8" s="26"/>
      <c r="E8" s="29"/>
      <c r="F8" s="27"/>
      <c r="G8" s="49"/>
      <c r="H8" s="50"/>
      <c r="I8" s="49"/>
      <c r="J8" s="50"/>
      <c r="K8" s="27"/>
      <c r="L8" s="27"/>
      <c r="M8" s="27"/>
      <c r="N8" s="27"/>
    </row>
    <row r="9" s="20" customFormat="1" ht="16.5" spans="1:14">
      <c r="A9" s="48"/>
      <c r="B9" s="25"/>
      <c r="C9" s="26"/>
      <c r="D9" s="26"/>
      <c r="E9" s="29"/>
      <c r="F9" s="27"/>
      <c r="G9" s="49"/>
      <c r="H9" s="50"/>
      <c r="I9" s="49"/>
      <c r="J9" s="50"/>
      <c r="K9" s="27"/>
      <c r="L9" s="27"/>
      <c r="M9" s="27"/>
      <c r="N9" s="27"/>
    </row>
    <row r="10" s="20" customFormat="1" ht="16.5" spans="1:14">
      <c r="A10" s="48"/>
      <c r="B10" s="25"/>
      <c r="C10" s="26"/>
      <c r="D10" s="26"/>
      <c r="E10" s="29"/>
      <c r="F10" s="27"/>
      <c r="G10" s="49"/>
      <c r="H10" s="50"/>
      <c r="I10" s="49"/>
      <c r="J10" s="50"/>
      <c r="K10" s="27"/>
      <c r="L10" s="27"/>
      <c r="M10" s="27"/>
      <c r="N10" s="27"/>
    </row>
    <row r="11" s="20" customFormat="1" ht="16.5" spans="1:14">
      <c r="A11" s="48"/>
      <c r="B11" s="25"/>
      <c r="C11" s="26"/>
      <c r="D11" s="26"/>
      <c r="E11" s="29"/>
      <c r="F11" s="27"/>
      <c r="G11" s="51"/>
      <c r="H11" s="50"/>
      <c r="I11" s="53"/>
      <c r="J11" s="50"/>
      <c r="K11" s="27"/>
      <c r="L11" s="27"/>
      <c r="M11" s="27"/>
      <c r="N11" s="27"/>
    </row>
    <row r="12" s="20" customFormat="1" ht="16.5" spans="1:14">
      <c r="A12" s="48"/>
      <c r="B12" s="25"/>
      <c r="C12" s="26"/>
      <c r="D12" s="26"/>
      <c r="E12" s="29"/>
      <c r="F12" s="27"/>
      <c r="G12" s="51"/>
      <c r="H12" s="50"/>
      <c r="I12" s="53"/>
      <c r="J12" s="50"/>
      <c r="K12" s="27"/>
      <c r="L12" s="27"/>
      <c r="M12" s="27"/>
      <c r="N12" s="27"/>
    </row>
    <row r="13" s="20" customFormat="1" ht="16.5" spans="1:14">
      <c r="A13" s="48"/>
      <c r="B13" s="25"/>
      <c r="C13" s="26"/>
      <c r="D13" s="26"/>
      <c r="E13" s="29"/>
      <c r="F13" s="27"/>
      <c r="G13" s="51"/>
      <c r="H13" s="50"/>
      <c r="I13" s="53"/>
      <c r="J13" s="50"/>
      <c r="K13" s="27"/>
      <c r="L13" s="27"/>
      <c r="M13" s="27"/>
      <c r="N13" s="27"/>
    </row>
    <row r="14" s="20" customFormat="1" ht="16.5" spans="1:14">
      <c r="A14" s="52"/>
      <c r="B14" s="25"/>
      <c r="C14" s="26"/>
      <c r="D14" s="26"/>
      <c r="E14" s="29"/>
      <c r="F14" s="27"/>
      <c r="G14" s="53"/>
      <c r="H14" s="50"/>
      <c r="I14" s="53"/>
      <c r="J14" s="50"/>
      <c r="K14" s="27"/>
      <c r="L14" s="27"/>
      <c r="M14" s="27"/>
      <c r="N14" s="27"/>
    </row>
    <row r="15" s="20" customFormat="1" ht="16.5" spans="1:14">
      <c r="A15" s="52"/>
      <c r="B15" s="25"/>
      <c r="C15" s="26"/>
      <c r="D15" s="26"/>
      <c r="E15" s="29"/>
      <c r="F15" s="27"/>
      <c r="G15" s="53"/>
      <c r="H15" s="50"/>
      <c r="I15" s="49"/>
      <c r="J15" s="50"/>
      <c r="K15" s="27"/>
      <c r="L15" s="27"/>
      <c r="M15" s="27"/>
      <c r="N15" s="27"/>
    </row>
    <row r="16" s="20" customFormat="1" ht="16.5" spans="1:14">
      <c r="A16" s="52"/>
      <c r="B16" s="25"/>
      <c r="C16" s="26"/>
      <c r="D16" s="26"/>
      <c r="E16" s="29"/>
      <c r="F16" s="27"/>
      <c r="G16" s="53"/>
      <c r="H16" s="50"/>
      <c r="I16" s="49"/>
      <c r="J16" s="50"/>
      <c r="K16" s="27"/>
      <c r="L16" s="27"/>
      <c r="M16" s="27"/>
      <c r="N16" s="27"/>
    </row>
    <row r="17" s="20" customFormat="1" ht="16.5" spans="1:14">
      <c r="A17" s="52"/>
      <c r="B17" s="25"/>
      <c r="C17" s="26"/>
      <c r="D17" s="26"/>
      <c r="E17" s="29"/>
      <c r="F17" s="27"/>
      <c r="G17" s="53"/>
      <c r="H17" s="50"/>
      <c r="I17" s="53"/>
      <c r="J17" s="50"/>
      <c r="K17" s="27"/>
      <c r="L17" s="27"/>
      <c r="M17" s="27"/>
      <c r="N17" s="27"/>
    </row>
    <row r="18" s="20" customFormat="1" ht="16.5" spans="1:14">
      <c r="A18" s="52"/>
      <c r="B18" s="25"/>
      <c r="C18" s="26"/>
      <c r="D18" s="26"/>
      <c r="E18" s="29"/>
      <c r="F18" s="27"/>
      <c r="G18" s="53"/>
      <c r="H18" s="50"/>
      <c r="I18" s="53"/>
      <c r="J18" s="50"/>
      <c r="K18" s="27"/>
      <c r="L18" s="27"/>
      <c r="M18" s="27"/>
      <c r="N18" s="27"/>
    </row>
    <row r="19" s="20" customFormat="1" ht="16.5" spans="1:14">
      <c r="A19" s="52"/>
      <c r="B19" s="25"/>
      <c r="C19" s="26"/>
      <c r="D19" s="26"/>
      <c r="E19" s="29"/>
      <c r="F19" s="27"/>
      <c r="G19" s="53"/>
      <c r="H19" s="50"/>
      <c r="I19" s="53"/>
      <c r="J19" s="50"/>
      <c r="K19" s="27"/>
      <c r="L19" s="27"/>
      <c r="M19" s="27"/>
      <c r="N19" s="27"/>
    </row>
    <row r="20" s="20" customFormat="1" ht="16.5" hidden="1" spans="1:14">
      <c r="A20" s="52"/>
      <c r="B20" s="25"/>
      <c r="C20" s="26"/>
      <c r="D20" s="26"/>
      <c r="E20" s="29"/>
      <c r="F20" s="27"/>
      <c r="G20" s="53"/>
      <c r="H20" s="50"/>
      <c r="I20" s="53"/>
      <c r="J20" s="50"/>
      <c r="K20" s="27"/>
      <c r="L20" s="27"/>
      <c r="M20" s="27"/>
      <c r="N20" s="27"/>
    </row>
    <row r="21" s="20" customFormat="1" ht="16.5" hidden="1" spans="1:14">
      <c r="A21" s="52"/>
      <c r="B21" s="25"/>
      <c r="C21" s="26"/>
      <c r="D21" s="26"/>
      <c r="E21" s="29"/>
      <c r="F21" s="27"/>
      <c r="G21" s="53"/>
      <c r="H21" s="50"/>
      <c r="I21" s="49"/>
      <c r="J21" s="50"/>
      <c r="K21" s="27"/>
      <c r="L21" s="27"/>
      <c r="M21" s="27"/>
      <c r="N21" s="27"/>
    </row>
    <row r="22" s="20" customFormat="1" ht="16.5" hidden="1" spans="1:14">
      <c r="A22" s="52"/>
      <c r="B22" s="25"/>
      <c r="C22" s="26"/>
      <c r="D22" s="26"/>
      <c r="E22" s="29"/>
      <c r="F22" s="27"/>
      <c r="G22" s="53"/>
      <c r="H22" s="50"/>
      <c r="I22" s="49"/>
      <c r="J22" s="50"/>
      <c r="K22" s="27"/>
      <c r="L22" s="27"/>
      <c r="M22" s="27"/>
      <c r="N22" s="27"/>
    </row>
    <row r="23" s="20" customFormat="1" ht="16.5" hidden="1" spans="1:14">
      <c r="A23" s="52"/>
      <c r="B23" s="25"/>
      <c r="C23" s="26"/>
      <c r="D23" s="26"/>
      <c r="E23" s="29"/>
      <c r="F23" s="27"/>
      <c r="G23" s="53"/>
      <c r="H23" s="50"/>
      <c r="I23" s="49"/>
      <c r="J23" s="50"/>
      <c r="K23" s="27"/>
      <c r="L23" s="27"/>
      <c r="M23" s="27"/>
      <c r="N23" s="27"/>
    </row>
    <row r="24" s="20" customFormat="1" ht="16.5" hidden="1" spans="1:14">
      <c r="A24" s="52"/>
      <c r="B24" s="25"/>
      <c r="C24" s="26"/>
      <c r="D24" s="26"/>
      <c r="E24" s="29"/>
      <c r="F24" s="27"/>
      <c r="G24" s="53"/>
      <c r="H24" s="50"/>
      <c r="I24" s="49"/>
      <c r="J24" s="50"/>
      <c r="K24" s="27"/>
      <c r="L24" s="27"/>
      <c r="M24" s="27"/>
      <c r="N24" s="27"/>
    </row>
    <row r="25" s="20" customFormat="1" ht="16.5" hidden="1" spans="1:14">
      <c r="A25" s="52"/>
      <c r="B25" s="25"/>
      <c r="C25" s="26"/>
      <c r="D25" s="26"/>
      <c r="E25" s="29"/>
      <c r="F25" s="27"/>
      <c r="G25" s="53"/>
      <c r="H25" s="50"/>
      <c r="I25" s="49"/>
      <c r="J25" s="50"/>
      <c r="K25" s="27"/>
      <c r="L25" s="27"/>
      <c r="M25" s="27"/>
      <c r="N25" s="27"/>
    </row>
    <row r="26" s="20" customFormat="1" ht="16.5" hidden="1" spans="1:14">
      <c r="A26" s="52"/>
      <c r="B26" s="25"/>
      <c r="C26" s="26"/>
      <c r="D26" s="26"/>
      <c r="E26" s="29"/>
      <c r="F26" s="27"/>
      <c r="G26" s="53"/>
      <c r="H26" s="50"/>
      <c r="I26" s="49"/>
      <c r="J26" s="50"/>
      <c r="K26" s="27"/>
      <c r="L26" s="27"/>
      <c r="M26" s="27"/>
      <c r="N26" s="27"/>
    </row>
    <row r="27" s="20" customFormat="1" ht="16.5" hidden="1" spans="1:14">
      <c r="A27" s="52"/>
      <c r="B27" s="25"/>
      <c r="C27" s="26"/>
      <c r="D27" s="26"/>
      <c r="E27" s="29"/>
      <c r="F27" s="27"/>
      <c r="G27" s="53"/>
      <c r="H27" s="50"/>
      <c r="I27" s="49"/>
      <c r="J27" s="50"/>
      <c r="K27" s="27"/>
      <c r="L27" s="27"/>
      <c r="M27" s="27"/>
      <c r="N27" s="27"/>
    </row>
    <row r="28" s="20" customFormat="1" ht="16.5" hidden="1" spans="1:14">
      <c r="A28" s="52"/>
      <c r="B28" s="25"/>
      <c r="C28" s="26"/>
      <c r="D28" s="26"/>
      <c r="E28" s="29"/>
      <c r="F28" s="27"/>
      <c r="G28" s="53"/>
      <c r="H28" s="50"/>
      <c r="I28" s="49"/>
      <c r="J28" s="50"/>
      <c r="K28" s="27"/>
      <c r="L28" s="27"/>
      <c r="M28" s="27"/>
      <c r="N28" s="27"/>
    </row>
    <row r="29" s="20" customFormat="1" ht="16.5" hidden="1" spans="1:14">
      <c r="A29" s="52"/>
      <c r="B29" s="25"/>
      <c r="C29" s="26"/>
      <c r="D29" s="26"/>
      <c r="E29" s="29"/>
      <c r="F29" s="27"/>
      <c r="G29" s="53"/>
      <c r="H29" s="50"/>
      <c r="I29" s="53"/>
      <c r="J29" s="50"/>
      <c r="K29" s="27"/>
      <c r="L29" s="27"/>
      <c r="M29" s="27"/>
      <c r="N29" s="27"/>
    </row>
    <row r="30" s="20" customFormat="1" ht="16.5" hidden="1" spans="1:14">
      <c r="A30" s="52"/>
      <c r="B30" s="25"/>
      <c r="C30" s="26"/>
      <c r="D30" s="26"/>
      <c r="E30" s="29"/>
      <c r="F30" s="27"/>
      <c r="G30" s="53"/>
      <c r="H30" s="50"/>
      <c r="I30" s="49"/>
      <c r="J30" s="50"/>
      <c r="K30" s="27"/>
      <c r="L30" s="27"/>
      <c r="M30" s="27"/>
      <c r="N30" s="27"/>
    </row>
    <row r="31" s="20" customFormat="1" ht="16.5" hidden="1" spans="1:14">
      <c r="A31" s="52"/>
      <c r="B31" s="54"/>
      <c r="C31" s="26"/>
      <c r="D31" s="26"/>
      <c r="E31" s="29"/>
      <c r="F31" s="27"/>
      <c r="G31" s="53"/>
      <c r="H31" s="50"/>
      <c r="I31" s="49"/>
      <c r="J31" s="50"/>
      <c r="K31" s="27"/>
      <c r="L31" s="27"/>
      <c r="M31" s="27"/>
      <c r="N31" s="27"/>
    </row>
    <row r="32" s="20" customFormat="1" ht="16.5" hidden="1" spans="1:14">
      <c r="A32" s="52"/>
      <c r="B32" s="54"/>
      <c r="C32" s="26"/>
      <c r="D32" s="26"/>
      <c r="E32" s="29"/>
      <c r="F32" s="27"/>
      <c r="G32" s="53"/>
      <c r="H32" s="50"/>
      <c r="I32" s="49"/>
      <c r="J32" s="50"/>
      <c r="K32" s="27"/>
      <c r="L32" s="27"/>
      <c r="M32" s="27"/>
      <c r="N32" s="27"/>
    </row>
    <row r="33" s="20" customFormat="1" ht="16.5" hidden="1" spans="1:14">
      <c r="A33" s="52"/>
      <c r="B33" s="54"/>
      <c r="C33" s="26"/>
      <c r="D33" s="26"/>
      <c r="E33" s="29"/>
      <c r="F33" s="27"/>
      <c r="G33" s="53"/>
      <c r="H33" s="50"/>
      <c r="I33" s="49"/>
      <c r="J33" s="50"/>
      <c r="K33" s="27"/>
      <c r="L33" s="27"/>
      <c r="M33" s="27"/>
      <c r="N33" s="27"/>
    </row>
    <row r="34" s="20" customFormat="1" ht="16.5" hidden="1" spans="1:14">
      <c r="A34" s="52"/>
      <c r="B34" s="54"/>
      <c r="C34" s="26"/>
      <c r="D34" s="26"/>
      <c r="E34" s="29"/>
      <c r="F34" s="27"/>
      <c r="G34" s="53"/>
      <c r="H34" s="50"/>
      <c r="I34" s="49"/>
      <c r="J34" s="50"/>
      <c r="K34" s="27"/>
      <c r="L34" s="27"/>
      <c r="M34" s="27"/>
      <c r="N34" s="27"/>
    </row>
    <row r="35" s="20" customFormat="1" ht="16.5" hidden="1" spans="1:14">
      <c r="A35" s="52"/>
      <c r="B35" s="54"/>
      <c r="C35" s="26"/>
      <c r="D35" s="26"/>
      <c r="E35" s="29"/>
      <c r="F35" s="27"/>
      <c r="G35" s="53"/>
      <c r="H35" s="50"/>
      <c r="I35" s="49"/>
      <c r="J35" s="50"/>
      <c r="K35" s="27"/>
      <c r="L35" s="27"/>
      <c r="M35" s="27"/>
      <c r="N35" s="27"/>
    </row>
    <row r="36" s="20" customFormat="1" ht="16.5" hidden="1" spans="1:14">
      <c r="A36" s="52"/>
      <c r="B36" s="54"/>
      <c r="C36" s="26"/>
      <c r="D36" s="26"/>
      <c r="E36" s="29"/>
      <c r="F36" s="27"/>
      <c r="G36" s="53"/>
      <c r="H36" s="50"/>
      <c r="I36" s="49"/>
      <c r="J36" s="50"/>
      <c r="K36" s="27"/>
      <c r="L36" s="27"/>
      <c r="M36" s="27"/>
      <c r="N36" s="27"/>
    </row>
    <row r="37" s="20" customFormat="1" ht="16.5" hidden="1" spans="1:14">
      <c r="A37" s="52"/>
      <c r="B37" s="55"/>
      <c r="C37" s="26"/>
      <c r="D37" s="26"/>
      <c r="E37" s="29"/>
      <c r="F37" s="27"/>
      <c r="G37" s="53"/>
      <c r="H37" s="50"/>
      <c r="I37" s="49"/>
      <c r="J37" s="50"/>
      <c r="K37" s="27"/>
      <c r="L37" s="27"/>
      <c r="M37" s="27"/>
      <c r="N37" s="27"/>
    </row>
    <row r="38" s="20" customFormat="1" ht="16.5" hidden="1" spans="1:14">
      <c r="A38" s="52"/>
      <c r="B38" s="55"/>
      <c r="C38" s="26"/>
      <c r="D38" s="26"/>
      <c r="E38" s="29"/>
      <c r="F38" s="27"/>
      <c r="G38" s="53"/>
      <c r="H38" s="50"/>
      <c r="I38" s="53"/>
      <c r="J38" s="50"/>
      <c r="K38" s="27"/>
      <c r="L38" s="27"/>
      <c r="M38" s="27"/>
      <c r="N38" s="27"/>
    </row>
    <row r="39" s="20" customFormat="1" ht="16.5" hidden="1" spans="1:14">
      <c r="A39" s="52"/>
      <c r="B39" s="54"/>
      <c r="C39" s="26"/>
      <c r="D39" s="26"/>
      <c r="E39" s="29"/>
      <c r="F39" s="27"/>
      <c r="G39" s="53"/>
      <c r="H39" s="50"/>
      <c r="I39" s="53"/>
      <c r="J39" s="50"/>
      <c r="K39" s="27"/>
      <c r="L39" s="27"/>
      <c r="M39" s="27"/>
      <c r="N39" s="27"/>
    </row>
    <row r="40" s="20" customFormat="1" ht="16.5" hidden="1" spans="1:14">
      <c r="A40" s="52"/>
      <c r="B40" s="54"/>
      <c r="C40" s="26"/>
      <c r="D40" s="26"/>
      <c r="E40" s="29"/>
      <c r="F40" s="27"/>
      <c r="G40" s="53"/>
      <c r="H40" s="50"/>
      <c r="I40" s="53"/>
      <c r="J40" s="50"/>
      <c r="K40" s="27"/>
      <c r="L40" s="27"/>
      <c r="M40" s="27"/>
      <c r="N40" s="27"/>
    </row>
    <row r="41" s="20" customFormat="1" ht="16.5" spans="1:14">
      <c r="A41" s="52"/>
      <c r="B41" s="32"/>
      <c r="C41" s="26"/>
      <c r="D41" s="26"/>
      <c r="E41" s="29"/>
      <c r="F41" s="27"/>
      <c r="G41" s="53"/>
      <c r="H41" s="50"/>
      <c r="I41" s="53"/>
      <c r="J41" s="50"/>
      <c r="K41" s="27"/>
      <c r="L41" s="27"/>
      <c r="M41" s="27"/>
      <c r="N41" s="27"/>
    </row>
    <row r="42" s="2" customFormat="1" ht="18.75" spans="1:14">
      <c r="A42" s="11" t="s">
        <v>357</v>
      </c>
      <c r="B42" s="12"/>
      <c r="C42" s="12"/>
      <c r="D42" s="13"/>
      <c r="E42" s="14"/>
      <c r="F42" s="56"/>
      <c r="G42" s="40"/>
      <c r="H42" s="56"/>
      <c r="I42" s="11" t="s">
        <v>358</v>
      </c>
      <c r="J42" s="12"/>
      <c r="K42" s="12"/>
      <c r="L42" s="12"/>
      <c r="M42" s="12"/>
      <c r="N42" s="19"/>
    </row>
    <row r="43" ht="53" customHeight="1" spans="1:14">
      <c r="A43" s="15" t="s">
        <v>359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H11" sqref="H11:J11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360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298</v>
      </c>
      <c r="B2" s="5" t="s">
        <v>266</v>
      </c>
      <c r="C2" s="23" t="s">
        <v>262</v>
      </c>
      <c r="D2" s="5" t="s">
        <v>263</v>
      </c>
      <c r="E2" s="5" t="s">
        <v>264</v>
      </c>
      <c r="F2" s="5" t="s">
        <v>265</v>
      </c>
      <c r="G2" s="4" t="s">
        <v>361</v>
      </c>
      <c r="H2" s="4" t="s">
        <v>362</v>
      </c>
      <c r="I2" s="4" t="s">
        <v>363</v>
      </c>
      <c r="J2" s="4" t="s">
        <v>364</v>
      </c>
      <c r="K2" s="5" t="s">
        <v>304</v>
      </c>
      <c r="L2" s="5" t="s">
        <v>275</v>
      </c>
    </row>
    <row r="3" s="20" customFormat="1" ht="16.5" spans="1:12">
      <c r="A3" s="24"/>
      <c r="B3" s="24"/>
      <c r="C3" s="25"/>
      <c r="D3" s="26"/>
      <c r="E3" s="27"/>
      <c r="F3" s="28"/>
      <c r="G3" s="29"/>
      <c r="H3" s="27"/>
      <c r="I3" s="27"/>
      <c r="J3" s="27"/>
      <c r="K3" s="27"/>
      <c r="L3" s="27"/>
    </row>
    <row r="4" s="20" customFormat="1" ht="16.5" spans="1:12">
      <c r="A4" s="30"/>
      <c r="B4" s="30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30"/>
      <c r="B5" s="30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31"/>
      <c r="D6" s="26"/>
      <c r="E6" s="27"/>
      <c r="F6" s="28"/>
      <c r="G6" s="27"/>
      <c r="H6" s="27"/>
      <c r="I6" s="27"/>
      <c r="J6" s="27"/>
      <c r="K6" s="27"/>
      <c r="L6" s="27"/>
    </row>
    <row r="7" s="20" customFormat="1" ht="16.5" spans="1:12">
      <c r="A7" s="30"/>
      <c r="B7" s="30"/>
      <c r="C7" s="32"/>
      <c r="D7" s="26"/>
      <c r="E7" s="33"/>
      <c r="F7" s="28"/>
      <c r="G7" s="27"/>
      <c r="H7" s="33"/>
      <c r="I7" s="33"/>
      <c r="J7" s="42"/>
      <c r="K7" s="27"/>
      <c r="L7" s="42"/>
    </row>
    <row r="8" ht="16.5" spans="1:12">
      <c r="A8" s="34"/>
      <c r="B8" s="34"/>
      <c r="C8" s="35"/>
      <c r="D8" s="26"/>
      <c r="E8" s="36"/>
      <c r="F8" s="28"/>
      <c r="G8" s="27"/>
      <c r="H8" s="37"/>
      <c r="I8" s="37"/>
      <c r="J8" s="9"/>
      <c r="K8" s="27"/>
      <c r="L8" s="9"/>
    </row>
    <row r="9" spans="1:12">
      <c r="A9" s="9"/>
      <c r="B9" s="9"/>
      <c r="C9" s="38"/>
      <c r="D9" s="9"/>
      <c r="E9" s="9"/>
      <c r="F9" s="9"/>
      <c r="G9" s="9"/>
      <c r="H9" s="37"/>
      <c r="I9" s="37"/>
      <c r="J9" s="9"/>
      <c r="K9" s="9"/>
      <c r="L9" s="9"/>
    </row>
    <row r="10" spans="1:12">
      <c r="A10" s="9"/>
      <c r="B10" s="9"/>
      <c r="C10" s="38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365</v>
      </c>
      <c r="B11" s="12"/>
      <c r="C11" s="39"/>
      <c r="D11" s="12"/>
      <c r="E11" s="13"/>
      <c r="F11" s="14"/>
      <c r="G11" s="40"/>
      <c r="H11" s="11" t="s">
        <v>358</v>
      </c>
      <c r="I11" s="12"/>
      <c r="J11" s="12"/>
      <c r="K11" s="12"/>
      <c r="L11" s="19"/>
    </row>
    <row r="12" ht="69" customHeight="1" spans="1:12">
      <c r="A12" s="15" t="s">
        <v>366</v>
      </c>
      <c r="B12" s="15"/>
      <c r="C12" s="41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8"/>
    <mergeCell ref="B3:B8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367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261</v>
      </c>
      <c r="B2" s="5" t="s">
        <v>266</v>
      </c>
      <c r="C2" s="5" t="s">
        <v>305</v>
      </c>
      <c r="D2" s="5" t="s">
        <v>264</v>
      </c>
      <c r="E2" s="5" t="s">
        <v>265</v>
      </c>
      <c r="F2" s="4" t="s">
        <v>368</v>
      </c>
      <c r="G2" s="4" t="s">
        <v>289</v>
      </c>
      <c r="H2" s="6" t="s">
        <v>290</v>
      </c>
      <c r="I2" s="17" t="s">
        <v>292</v>
      </c>
    </row>
    <row r="3" s="1" customFormat="1" ht="16.5" spans="1:9">
      <c r="A3" s="4"/>
      <c r="B3" s="7"/>
      <c r="C3" s="7"/>
      <c r="D3" s="7"/>
      <c r="E3" s="7"/>
      <c r="F3" s="4" t="s">
        <v>369</v>
      </c>
      <c r="G3" s="4" t="s">
        <v>293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357</v>
      </c>
      <c r="B12" s="12"/>
      <c r="C12" s="12"/>
      <c r="D12" s="13"/>
      <c r="E12" s="14"/>
      <c r="F12" s="11" t="s">
        <v>358</v>
      </c>
      <c r="G12" s="12"/>
      <c r="H12" s="13"/>
      <c r="I12" s="19"/>
    </row>
    <row r="13" ht="16.5" spans="1:9">
      <c r="A13" s="15" t="s">
        <v>370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3" t="s">
        <v>35</v>
      </c>
      <c r="C2" s="444"/>
      <c r="D2" s="444"/>
      <c r="E2" s="444"/>
      <c r="F2" s="444"/>
      <c r="G2" s="444"/>
      <c r="H2" s="444"/>
      <c r="I2" s="458"/>
    </row>
    <row r="3" ht="27.95" customHeight="1" spans="2:9">
      <c r="B3" s="445"/>
      <c r="C3" s="446"/>
      <c r="D3" s="447" t="s">
        <v>36</v>
      </c>
      <c r="E3" s="448"/>
      <c r="F3" s="449" t="s">
        <v>37</v>
      </c>
      <c r="G3" s="450"/>
      <c r="H3" s="447" t="s">
        <v>38</v>
      </c>
      <c r="I3" s="459"/>
    </row>
    <row r="4" ht="27.95" customHeight="1" spans="2:9">
      <c r="B4" s="445" t="s">
        <v>39</v>
      </c>
      <c r="C4" s="446" t="s">
        <v>40</v>
      </c>
      <c r="D4" s="446" t="s">
        <v>41</v>
      </c>
      <c r="E4" s="446" t="s">
        <v>42</v>
      </c>
      <c r="F4" s="451" t="s">
        <v>41</v>
      </c>
      <c r="G4" s="451" t="s">
        <v>42</v>
      </c>
      <c r="H4" s="446" t="s">
        <v>41</v>
      </c>
      <c r="I4" s="460" t="s">
        <v>42</v>
      </c>
    </row>
    <row r="5" ht="27.95" customHeight="1" spans="2:9">
      <c r="B5" s="452" t="s">
        <v>43</v>
      </c>
      <c r="C5" s="9">
        <v>13</v>
      </c>
      <c r="D5" s="9">
        <v>0</v>
      </c>
      <c r="E5" s="9">
        <v>1</v>
      </c>
      <c r="F5" s="453">
        <v>0</v>
      </c>
      <c r="G5" s="453">
        <v>1</v>
      </c>
      <c r="H5" s="9">
        <v>1</v>
      </c>
      <c r="I5" s="461">
        <v>2</v>
      </c>
    </row>
    <row r="6" ht="27.95" customHeight="1" spans="2:9">
      <c r="B6" s="452" t="s">
        <v>44</v>
      </c>
      <c r="C6" s="9">
        <v>20</v>
      </c>
      <c r="D6" s="9">
        <v>0</v>
      </c>
      <c r="E6" s="9">
        <v>1</v>
      </c>
      <c r="F6" s="453">
        <v>1</v>
      </c>
      <c r="G6" s="453">
        <v>2</v>
      </c>
      <c r="H6" s="9">
        <v>2</v>
      </c>
      <c r="I6" s="461">
        <v>3</v>
      </c>
    </row>
    <row r="7" ht="27.95" customHeight="1" spans="2:9">
      <c r="B7" s="452" t="s">
        <v>45</v>
      </c>
      <c r="C7" s="9">
        <v>32</v>
      </c>
      <c r="D7" s="9">
        <v>0</v>
      </c>
      <c r="E7" s="9">
        <v>1</v>
      </c>
      <c r="F7" s="453">
        <v>2</v>
      </c>
      <c r="G7" s="453">
        <v>3</v>
      </c>
      <c r="H7" s="9">
        <v>3</v>
      </c>
      <c r="I7" s="461">
        <v>4</v>
      </c>
    </row>
    <row r="8" ht="27.95" customHeight="1" spans="2:9">
      <c r="B8" s="452" t="s">
        <v>46</v>
      </c>
      <c r="C8" s="9">
        <v>50</v>
      </c>
      <c r="D8" s="9">
        <v>1</v>
      </c>
      <c r="E8" s="9">
        <v>2</v>
      </c>
      <c r="F8" s="453">
        <v>3</v>
      </c>
      <c r="G8" s="453">
        <v>4</v>
      </c>
      <c r="H8" s="9">
        <v>5</v>
      </c>
      <c r="I8" s="461">
        <v>6</v>
      </c>
    </row>
    <row r="9" ht="27.95" customHeight="1" spans="2:9">
      <c r="B9" s="452" t="s">
        <v>47</v>
      </c>
      <c r="C9" s="9">
        <v>80</v>
      </c>
      <c r="D9" s="9">
        <v>2</v>
      </c>
      <c r="E9" s="9">
        <v>3</v>
      </c>
      <c r="F9" s="453">
        <v>5</v>
      </c>
      <c r="G9" s="453">
        <v>6</v>
      </c>
      <c r="H9" s="9">
        <v>7</v>
      </c>
      <c r="I9" s="461">
        <v>8</v>
      </c>
    </row>
    <row r="10" ht="27.95" customHeight="1" spans="2:9">
      <c r="B10" s="452" t="s">
        <v>48</v>
      </c>
      <c r="C10" s="9">
        <v>125</v>
      </c>
      <c r="D10" s="9">
        <v>3</v>
      </c>
      <c r="E10" s="9">
        <v>4</v>
      </c>
      <c r="F10" s="453">
        <v>7</v>
      </c>
      <c r="G10" s="453">
        <v>8</v>
      </c>
      <c r="H10" s="9">
        <v>10</v>
      </c>
      <c r="I10" s="461">
        <v>11</v>
      </c>
    </row>
    <row r="11" ht="27.95" customHeight="1" spans="2:9">
      <c r="B11" s="452" t="s">
        <v>49</v>
      </c>
      <c r="C11" s="9">
        <v>200</v>
      </c>
      <c r="D11" s="9">
        <v>5</v>
      </c>
      <c r="E11" s="9">
        <v>6</v>
      </c>
      <c r="F11" s="453">
        <v>10</v>
      </c>
      <c r="G11" s="453">
        <v>11</v>
      </c>
      <c r="H11" s="9">
        <v>14</v>
      </c>
      <c r="I11" s="461">
        <v>15</v>
      </c>
    </row>
    <row r="12" ht="27.95" customHeight="1" spans="2:9">
      <c r="B12" s="454" t="s">
        <v>50</v>
      </c>
      <c r="C12" s="455">
        <v>315</v>
      </c>
      <c r="D12" s="455">
        <v>7</v>
      </c>
      <c r="E12" s="455">
        <v>8</v>
      </c>
      <c r="F12" s="456">
        <v>14</v>
      </c>
      <c r="G12" s="456">
        <v>15</v>
      </c>
      <c r="H12" s="455">
        <v>21</v>
      </c>
      <c r="I12" s="462">
        <v>22</v>
      </c>
    </row>
    <row r="14" spans="2:4">
      <c r="B14" s="457" t="s">
        <v>51</v>
      </c>
      <c r="C14" s="457"/>
      <c r="D14" s="4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workbookViewId="0">
      <selection activeCell="B4" sqref="B4:C4"/>
    </sheetView>
  </sheetViews>
  <sheetFormatPr defaultColWidth="10.375" defaultRowHeight="16.5" customHeight="1"/>
  <cols>
    <col min="1" max="1" width="11.125" style="250" customWidth="1"/>
    <col min="2" max="6" width="10.375" style="250"/>
    <col min="7" max="7" width="11.75" style="250" customWidth="1"/>
    <col min="8" max="9" width="10.375" style="250"/>
    <col min="10" max="10" width="8.875" style="250" customWidth="1"/>
    <col min="11" max="11" width="12" style="250" customWidth="1"/>
    <col min="12" max="16384" width="10.375" style="250"/>
  </cols>
  <sheetData>
    <row r="1" ht="21" spans="1:11">
      <c r="A1" s="364" t="s">
        <v>52</v>
      </c>
      <c r="B1" s="364"/>
      <c r="C1" s="364"/>
      <c r="D1" s="364"/>
      <c r="E1" s="364"/>
      <c r="F1" s="364"/>
      <c r="G1" s="364"/>
      <c r="H1" s="364"/>
      <c r="I1" s="364"/>
      <c r="J1" s="364"/>
      <c r="K1" s="364"/>
    </row>
    <row r="2" ht="15" spans="1:11">
      <c r="A2" s="252" t="s">
        <v>53</v>
      </c>
      <c r="B2" s="253" t="s">
        <v>54</v>
      </c>
      <c r="C2" s="253"/>
      <c r="D2" s="254" t="s">
        <v>55</v>
      </c>
      <c r="E2" s="254"/>
      <c r="F2" s="253" t="s">
        <v>56</v>
      </c>
      <c r="G2" s="253"/>
      <c r="H2" s="255" t="s">
        <v>57</v>
      </c>
      <c r="I2" s="329" t="s">
        <v>58</v>
      </c>
      <c r="J2" s="329"/>
      <c r="K2" s="330"/>
    </row>
    <row r="3" ht="14.25" spans="1:11">
      <c r="A3" s="256" t="s">
        <v>59</v>
      </c>
      <c r="B3" s="257"/>
      <c r="C3" s="258"/>
      <c r="D3" s="259" t="s">
        <v>60</v>
      </c>
      <c r="E3" s="260"/>
      <c r="F3" s="260"/>
      <c r="G3" s="261"/>
      <c r="H3" s="365" t="s">
        <v>61</v>
      </c>
      <c r="I3" s="418"/>
      <c r="J3" s="418"/>
      <c r="K3" s="419"/>
    </row>
    <row r="4" ht="35" customHeight="1" spans="1:11">
      <c r="A4" s="262" t="s">
        <v>62</v>
      </c>
      <c r="B4" s="289" t="s">
        <v>63</v>
      </c>
      <c r="C4" s="331"/>
      <c r="D4" s="262" t="s">
        <v>64</v>
      </c>
      <c r="E4" s="265"/>
      <c r="F4" s="366" t="s">
        <v>65</v>
      </c>
      <c r="G4" s="367"/>
      <c r="H4" s="302" t="s">
        <v>66</v>
      </c>
      <c r="I4" s="420"/>
      <c r="J4" s="303" t="s">
        <v>67</v>
      </c>
      <c r="K4" s="341" t="s">
        <v>68</v>
      </c>
    </row>
    <row r="5" ht="14.25" spans="1:11">
      <c r="A5" s="268" t="s">
        <v>69</v>
      </c>
      <c r="B5" s="289" t="s">
        <v>70</v>
      </c>
      <c r="C5" s="331"/>
      <c r="D5" s="262" t="s">
        <v>71</v>
      </c>
      <c r="E5" s="265"/>
      <c r="F5" s="266">
        <v>44698</v>
      </c>
      <c r="G5" s="267"/>
      <c r="H5" s="302" t="s">
        <v>72</v>
      </c>
      <c r="I5" s="420"/>
      <c r="J5" s="303" t="s">
        <v>67</v>
      </c>
      <c r="K5" s="341" t="s">
        <v>68</v>
      </c>
    </row>
    <row r="6" ht="14.25" spans="1:11">
      <c r="A6" s="262" t="s">
        <v>73</v>
      </c>
      <c r="B6" s="271">
        <v>2</v>
      </c>
      <c r="C6" s="272">
        <v>6</v>
      </c>
      <c r="D6" s="268" t="s">
        <v>74</v>
      </c>
      <c r="E6" s="291"/>
      <c r="F6" s="368">
        <v>44727</v>
      </c>
      <c r="G6" s="369"/>
      <c r="H6" s="302" t="s">
        <v>75</v>
      </c>
      <c r="I6" s="420"/>
      <c r="J6" s="303" t="s">
        <v>67</v>
      </c>
      <c r="K6" s="341" t="s">
        <v>68</v>
      </c>
    </row>
    <row r="7" ht="14.25" spans="1:11">
      <c r="A7" s="262" t="s">
        <v>76</v>
      </c>
      <c r="B7" s="370">
        <v>1621</v>
      </c>
      <c r="C7" s="371"/>
      <c r="D7" s="268" t="s">
        <v>77</v>
      </c>
      <c r="E7" s="290"/>
      <c r="F7" s="368">
        <v>44732</v>
      </c>
      <c r="G7" s="369"/>
      <c r="H7" s="302" t="s">
        <v>78</v>
      </c>
      <c r="I7" s="420"/>
      <c r="J7" s="303" t="s">
        <v>67</v>
      </c>
      <c r="K7" s="341" t="s">
        <v>68</v>
      </c>
    </row>
    <row r="8" ht="15" spans="1:11">
      <c r="A8" s="275" t="s">
        <v>79</v>
      </c>
      <c r="B8" s="276"/>
      <c r="C8" s="277"/>
      <c r="D8" s="278" t="s">
        <v>80</v>
      </c>
      <c r="E8" s="279"/>
      <c r="F8" s="372">
        <v>44737</v>
      </c>
      <c r="G8" s="373"/>
      <c r="H8" s="374" t="s">
        <v>81</v>
      </c>
      <c r="I8" s="421"/>
      <c r="J8" s="422" t="s">
        <v>67</v>
      </c>
      <c r="K8" s="423" t="s">
        <v>68</v>
      </c>
    </row>
    <row r="9" ht="15" spans="1:11">
      <c r="A9" s="375" t="s">
        <v>82</v>
      </c>
      <c r="B9" s="376"/>
      <c r="C9" s="376"/>
      <c r="D9" s="376"/>
      <c r="E9" s="376"/>
      <c r="F9" s="376"/>
      <c r="G9" s="376"/>
      <c r="H9" s="376"/>
      <c r="I9" s="376"/>
      <c r="J9" s="376"/>
      <c r="K9" s="424"/>
    </row>
    <row r="10" ht="15" spans="1:11">
      <c r="A10" s="377" t="s">
        <v>83</v>
      </c>
      <c r="B10" s="378"/>
      <c r="C10" s="378"/>
      <c r="D10" s="378"/>
      <c r="E10" s="378"/>
      <c r="F10" s="378"/>
      <c r="G10" s="378"/>
      <c r="H10" s="378"/>
      <c r="I10" s="378"/>
      <c r="J10" s="378"/>
      <c r="K10" s="425"/>
    </row>
    <row r="11" ht="14.25" spans="1:11">
      <c r="A11" s="379" t="s">
        <v>84</v>
      </c>
      <c r="B11" s="380" t="s">
        <v>85</v>
      </c>
      <c r="C11" s="381" t="s">
        <v>86</v>
      </c>
      <c r="D11" s="382"/>
      <c r="E11" s="383" t="s">
        <v>87</v>
      </c>
      <c r="F11" s="380" t="s">
        <v>85</v>
      </c>
      <c r="G11" s="381" t="s">
        <v>86</v>
      </c>
      <c r="H11" s="381" t="s">
        <v>88</v>
      </c>
      <c r="I11" s="383" t="s">
        <v>89</v>
      </c>
      <c r="J11" s="380" t="s">
        <v>85</v>
      </c>
      <c r="K11" s="426" t="s">
        <v>86</v>
      </c>
    </row>
    <row r="12" ht="14.25" spans="1:11">
      <c r="A12" s="268" t="s">
        <v>90</v>
      </c>
      <c r="B12" s="288" t="s">
        <v>85</v>
      </c>
      <c r="C12" s="289" t="s">
        <v>86</v>
      </c>
      <c r="D12" s="290"/>
      <c r="E12" s="291" t="s">
        <v>91</v>
      </c>
      <c r="F12" s="288" t="s">
        <v>85</v>
      </c>
      <c r="G12" s="289" t="s">
        <v>86</v>
      </c>
      <c r="H12" s="289" t="s">
        <v>88</v>
      </c>
      <c r="I12" s="291" t="s">
        <v>92</v>
      </c>
      <c r="J12" s="288" t="s">
        <v>85</v>
      </c>
      <c r="K12" s="331" t="s">
        <v>86</v>
      </c>
    </row>
    <row r="13" ht="14.25" spans="1:11">
      <c r="A13" s="268" t="s">
        <v>93</v>
      </c>
      <c r="B13" s="288" t="s">
        <v>85</v>
      </c>
      <c r="C13" s="289" t="s">
        <v>86</v>
      </c>
      <c r="D13" s="290"/>
      <c r="E13" s="291" t="s">
        <v>94</v>
      </c>
      <c r="F13" s="289" t="s">
        <v>95</v>
      </c>
      <c r="G13" s="289" t="s">
        <v>96</v>
      </c>
      <c r="H13" s="289" t="s">
        <v>88</v>
      </c>
      <c r="I13" s="291" t="s">
        <v>97</v>
      </c>
      <c r="J13" s="288" t="s">
        <v>85</v>
      </c>
      <c r="K13" s="331" t="s">
        <v>86</v>
      </c>
    </row>
    <row r="14" ht="15" spans="1:11">
      <c r="A14" s="278" t="s">
        <v>98</v>
      </c>
      <c r="B14" s="279"/>
      <c r="C14" s="279"/>
      <c r="D14" s="279"/>
      <c r="E14" s="279"/>
      <c r="F14" s="279"/>
      <c r="G14" s="279"/>
      <c r="H14" s="279"/>
      <c r="I14" s="279"/>
      <c r="J14" s="279"/>
      <c r="K14" s="333"/>
    </row>
    <row r="15" ht="15" spans="1:11">
      <c r="A15" s="377" t="s">
        <v>99</v>
      </c>
      <c r="B15" s="378"/>
      <c r="C15" s="378"/>
      <c r="D15" s="378"/>
      <c r="E15" s="378"/>
      <c r="F15" s="378"/>
      <c r="G15" s="378"/>
      <c r="H15" s="378"/>
      <c r="I15" s="378"/>
      <c r="J15" s="378"/>
      <c r="K15" s="425"/>
    </row>
    <row r="16" ht="14.25" spans="1:11">
      <c r="A16" s="384" t="s">
        <v>100</v>
      </c>
      <c r="B16" s="381" t="s">
        <v>95</v>
      </c>
      <c r="C16" s="381" t="s">
        <v>96</v>
      </c>
      <c r="D16" s="385"/>
      <c r="E16" s="386" t="s">
        <v>101</v>
      </c>
      <c r="F16" s="381" t="s">
        <v>95</v>
      </c>
      <c r="G16" s="381" t="s">
        <v>96</v>
      </c>
      <c r="H16" s="387"/>
      <c r="I16" s="386" t="s">
        <v>102</v>
      </c>
      <c r="J16" s="381" t="s">
        <v>95</v>
      </c>
      <c r="K16" s="426" t="s">
        <v>96</v>
      </c>
    </row>
    <row r="17" customHeight="1" spans="1:22">
      <c r="A17" s="273" t="s">
        <v>103</v>
      </c>
      <c r="B17" s="289" t="s">
        <v>95</v>
      </c>
      <c r="C17" s="289" t="s">
        <v>96</v>
      </c>
      <c r="D17" s="263"/>
      <c r="E17" s="306" t="s">
        <v>104</v>
      </c>
      <c r="F17" s="289" t="s">
        <v>95</v>
      </c>
      <c r="G17" s="289" t="s">
        <v>96</v>
      </c>
      <c r="H17" s="388"/>
      <c r="I17" s="306" t="s">
        <v>105</v>
      </c>
      <c r="J17" s="289" t="s">
        <v>95</v>
      </c>
      <c r="K17" s="331" t="s">
        <v>96</v>
      </c>
      <c r="L17" s="427"/>
      <c r="M17" s="427"/>
      <c r="N17" s="427"/>
      <c r="O17" s="427"/>
      <c r="P17" s="427"/>
      <c r="Q17" s="427"/>
      <c r="R17" s="427"/>
      <c r="S17" s="427"/>
      <c r="T17" s="427"/>
      <c r="U17" s="427"/>
      <c r="V17" s="427"/>
    </row>
    <row r="18" ht="18" customHeight="1" spans="1:11">
      <c r="A18" s="389" t="s">
        <v>106</v>
      </c>
      <c r="B18" s="390"/>
      <c r="C18" s="390"/>
      <c r="D18" s="390"/>
      <c r="E18" s="390"/>
      <c r="F18" s="390"/>
      <c r="G18" s="390"/>
      <c r="H18" s="390"/>
      <c r="I18" s="390"/>
      <c r="J18" s="390"/>
      <c r="K18" s="428"/>
    </row>
    <row r="19" s="363" customFormat="1" ht="18" customHeight="1" spans="1:11">
      <c r="A19" s="377" t="s">
        <v>107</v>
      </c>
      <c r="B19" s="378"/>
      <c r="C19" s="378"/>
      <c r="D19" s="378"/>
      <c r="E19" s="378"/>
      <c r="F19" s="378"/>
      <c r="G19" s="378"/>
      <c r="H19" s="378"/>
      <c r="I19" s="378"/>
      <c r="J19" s="378"/>
      <c r="K19" s="425"/>
    </row>
    <row r="20" customHeight="1" spans="1:11">
      <c r="A20" s="391" t="s">
        <v>108</v>
      </c>
      <c r="B20" s="392"/>
      <c r="C20" s="392"/>
      <c r="D20" s="392"/>
      <c r="E20" s="392"/>
      <c r="F20" s="392"/>
      <c r="G20" s="392"/>
      <c r="H20" s="392"/>
      <c r="I20" s="392"/>
      <c r="J20" s="392"/>
      <c r="K20" s="429"/>
    </row>
    <row r="21" ht="21.75" customHeight="1" spans="1:11">
      <c r="A21" s="393" t="s">
        <v>109</v>
      </c>
      <c r="B21" s="306" t="s">
        <v>110</v>
      </c>
      <c r="C21" s="306" t="s">
        <v>111</v>
      </c>
      <c r="D21" s="306" t="s">
        <v>112</v>
      </c>
      <c r="E21" s="306" t="s">
        <v>113</v>
      </c>
      <c r="F21" s="306" t="s">
        <v>114</v>
      </c>
      <c r="G21" s="306" t="s">
        <v>115</v>
      </c>
      <c r="H21" s="306" t="s">
        <v>116</v>
      </c>
      <c r="I21" s="306" t="s">
        <v>117</v>
      </c>
      <c r="J21" s="306" t="s">
        <v>118</v>
      </c>
      <c r="K21" s="343" t="s">
        <v>119</v>
      </c>
    </row>
    <row r="22" customHeight="1" spans="1:11">
      <c r="A22" s="274" t="s">
        <v>120</v>
      </c>
      <c r="B22" s="394"/>
      <c r="C22" s="394"/>
      <c r="D22" s="394">
        <v>1</v>
      </c>
      <c r="E22" s="394">
        <v>1</v>
      </c>
      <c r="F22" s="394">
        <v>1</v>
      </c>
      <c r="G22" s="394">
        <v>1</v>
      </c>
      <c r="H22" s="394">
        <v>0.95</v>
      </c>
      <c r="I22" s="394">
        <v>1</v>
      </c>
      <c r="J22" s="394"/>
      <c r="K22" s="430" t="s">
        <v>121</v>
      </c>
    </row>
    <row r="23" customHeight="1" spans="1:11">
      <c r="A23" s="274" t="s">
        <v>122</v>
      </c>
      <c r="B23" s="394"/>
      <c r="C23" s="394"/>
      <c r="D23" s="394">
        <v>1</v>
      </c>
      <c r="E23" s="394">
        <v>1</v>
      </c>
      <c r="F23" s="394">
        <v>1</v>
      </c>
      <c r="G23" s="394">
        <v>1</v>
      </c>
      <c r="H23" s="394">
        <v>0.95</v>
      </c>
      <c r="I23" s="394">
        <v>1</v>
      </c>
      <c r="J23" s="394"/>
      <c r="K23" s="430" t="s">
        <v>121</v>
      </c>
    </row>
    <row r="24" customHeight="1" spans="1:11">
      <c r="A24" s="274"/>
      <c r="B24" s="394"/>
      <c r="C24" s="394"/>
      <c r="D24" s="394"/>
      <c r="E24" s="394"/>
      <c r="F24" s="394"/>
      <c r="G24" s="394"/>
      <c r="H24" s="394"/>
      <c r="I24" s="394"/>
      <c r="J24" s="394"/>
      <c r="K24" s="431"/>
    </row>
    <row r="25" customHeight="1" spans="1:11">
      <c r="A25" s="274"/>
      <c r="B25" s="394"/>
      <c r="C25" s="394"/>
      <c r="D25" s="394"/>
      <c r="E25" s="394"/>
      <c r="F25" s="394"/>
      <c r="G25" s="394"/>
      <c r="H25" s="394"/>
      <c r="I25" s="394"/>
      <c r="J25" s="394"/>
      <c r="K25" s="431"/>
    </row>
    <row r="26" customHeight="1" spans="1:11">
      <c r="A26" s="274"/>
      <c r="B26" s="394"/>
      <c r="C26" s="394"/>
      <c r="D26" s="394"/>
      <c r="E26" s="394"/>
      <c r="F26" s="394"/>
      <c r="G26" s="394"/>
      <c r="H26" s="394"/>
      <c r="I26" s="394"/>
      <c r="J26" s="394"/>
      <c r="K26" s="431"/>
    </row>
    <row r="27" customHeight="1" spans="1:11">
      <c r="A27" s="274"/>
      <c r="B27" s="394"/>
      <c r="C27" s="394"/>
      <c r="D27" s="394"/>
      <c r="E27" s="394"/>
      <c r="F27" s="394"/>
      <c r="G27" s="394"/>
      <c r="H27" s="394"/>
      <c r="I27" s="394"/>
      <c r="J27" s="394"/>
      <c r="K27" s="432"/>
    </row>
    <row r="28" customHeight="1" spans="1:11">
      <c r="A28" s="274"/>
      <c r="B28" s="394"/>
      <c r="C28" s="394"/>
      <c r="D28" s="394"/>
      <c r="E28" s="394"/>
      <c r="F28" s="394"/>
      <c r="G28" s="394"/>
      <c r="H28" s="394"/>
      <c r="I28" s="394"/>
      <c r="J28" s="394"/>
      <c r="K28" s="432"/>
    </row>
    <row r="29" ht="18" customHeight="1" spans="1:11">
      <c r="A29" s="395" t="s">
        <v>123</v>
      </c>
      <c r="B29" s="396"/>
      <c r="C29" s="396"/>
      <c r="D29" s="396"/>
      <c r="E29" s="396"/>
      <c r="F29" s="396"/>
      <c r="G29" s="396"/>
      <c r="H29" s="396"/>
      <c r="I29" s="396"/>
      <c r="J29" s="396"/>
      <c r="K29" s="433"/>
    </row>
    <row r="30" ht="18.75" customHeight="1" spans="1:11">
      <c r="A30" s="397"/>
      <c r="B30" s="398"/>
      <c r="C30" s="398"/>
      <c r="D30" s="398"/>
      <c r="E30" s="398"/>
      <c r="F30" s="398"/>
      <c r="G30" s="398"/>
      <c r="H30" s="398"/>
      <c r="I30" s="398"/>
      <c r="J30" s="398"/>
      <c r="K30" s="434"/>
    </row>
    <row r="31" ht="18.75" customHeight="1" spans="1:11">
      <c r="A31" s="399"/>
      <c r="B31" s="400"/>
      <c r="C31" s="400"/>
      <c r="D31" s="400"/>
      <c r="E31" s="400"/>
      <c r="F31" s="400"/>
      <c r="G31" s="400"/>
      <c r="H31" s="400"/>
      <c r="I31" s="400"/>
      <c r="J31" s="400"/>
      <c r="K31" s="435"/>
    </row>
    <row r="32" ht="18" customHeight="1" spans="1:11">
      <c r="A32" s="395" t="s">
        <v>124</v>
      </c>
      <c r="B32" s="396"/>
      <c r="C32" s="396"/>
      <c r="D32" s="396"/>
      <c r="E32" s="396"/>
      <c r="F32" s="396"/>
      <c r="G32" s="396"/>
      <c r="H32" s="396"/>
      <c r="I32" s="396"/>
      <c r="J32" s="396"/>
      <c r="K32" s="433"/>
    </row>
    <row r="33" ht="14.25" spans="1:11">
      <c r="A33" s="401" t="s">
        <v>125</v>
      </c>
      <c r="B33" s="402"/>
      <c r="C33" s="402"/>
      <c r="D33" s="402"/>
      <c r="E33" s="402"/>
      <c r="F33" s="402"/>
      <c r="G33" s="402"/>
      <c r="H33" s="402"/>
      <c r="I33" s="402"/>
      <c r="J33" s="402"/>
      <c r="K33" s="436"/>
    </row>
    <row r="34" ht="15" spans="1:11">
      <c r="A34" s="153" t="s">
        <v>126</v>
      </c>
      <c r="B34" s="155"/>
      <c r="C34" s="289" t="s">
        <v>67</v>
      </c>
      <c r="D34" s="289" t="s">
        <v>68</v>
      </c>
      <c r="E34" s="403" t="s">
        <v>127</v>
      </c>
      <c r="F34" s="404"/>
      <c r="G34" s="404"/>
      <c r="H34" s="404"/>
      <c r="I34" s="404"/>
      <c r="J34" s="404"/>
      <c r="K34" s="437"/>
    </row>
    <row r="35" ht="15" spans="1:11">
      <c r="A35" s="405" t="s">
        <v>128</v>
      </c>
      <c r="B35" s="405"/>
      <c r="C35" s="405"/>
      <c r="D35" s="405"/>
      <c r="E35" s="405"/>
      <c r="F35" s="405"/>
      <c r="G35" s="405"/>
      <c r="H35" s="405"/>
      <c r="I35" s="405"/>
      <c r="J35" s="405"/>
      <c r="K35" s="405"/>
    </row>
    <row r="36" ht="14.25" spans="1:11">
      <c r="A36" s="406"/>
      <c r="B36" s="407"/>
      <c r="C36" s="407"/>
      <c r="D36" s="407"/>
      <c r="E36" s="407"/>
      <c r="F36" s="407"/>
      <c r="G36" s="407"/>
      <c r="H36" s="407"/>
      <c r="I36" s="407"/>
      <c r="J36" s="407"/>
      <c r="K36" s="438"/>
    </row>
    <row r="37" ht="14.25" spans="1:1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46"/>
    </row>
    <row r="38" ht="14.25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6"/>
    </row>
    <row r="39" ht="14.25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6"/>
    </row>
    <row r="40" ht="14.25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6"/>
    </row>
    <row r="41" ht="14.25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46"/>
    </row>
    <row r="42" ht="14.25" spans="1:1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46"/>
    </row>
    <row r="43" ht="15" spans="1:11">
      <c r="A43" s="308" t="s">
        <v>129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44"/>
    </row>
    <row r="44" ht="15" spans="1:11">
      <c r="A44" s="377" t="s">
        <v>130</v>
      </c>
      <c r="B44" s="378"/>
      <c r="C44" s="378"/>
      <c r="D44" s="378"/>
      <c r="E44" s="378"/>
      <c r="F44" s="378"/>
      <c r="G44" s="378"/>
      <c r="H44" s="378"/>
      <c r="I44" s="378"/>
      <c r="J44" s="378"/>
      <c r="K44" s="425"/>
    </row>
    <row r="45" ht="14.25" spans="1:11">
      <c r="A45" s="384" t="s">
        <v>131</v>
      </c>
      <c r="B45" s="381" t="s">
        <v>95</v>
      </c>
      <c r="C45" s="381" t="s">
        <v>96</v>
      </c>
      <c r="D45" s="381" t="s">
        <v>88</v>
      </c>
      <c r="E45" s="386" t="s">
        <v>132</v>
      </c>
      <c r="F45" s="381" t="s">
        <v>95</v>
      </c>
      <c r="G45" s="381" t="s">
        <v>96</v>
      </c>
      <c r="H45" s="381" t="s">
        <v>88</v>
      </c>
      <c r="I45" s="386" t="s">
        <v>133</v>
      </c>
      <c r="J45" s="381" t="s">
        <v>95</v>
      </c>
      <c r="K45" s="426" t="s">
        <v>96</v>
      </c>
    </row>
    <row r="46" ht="14.25" spans="1:11">
      <c r="A46" s="273" t="s">
        <v>87</v>
      </c>
      <c r="B46" s="289" t="s">
        <v>95</v>
      </c>
      <c r="C46" s="289" t="s">
        <v>96</v>
      </c>
      <c r="D46" s="289" t="s">
        <v>88</v>
      </c>
      <c r="E46" s="306" t="s">
        <v>94</v>
      </c>
      <c r="F46" s="289" t="s">
        <v>95</v>
      </c>
      <c r="G46" s="289" t="s">
        <v>96</v>
      </c>
      <c r="H46" s="289" t="s">
        <v>88</v>
      </c>
      <c r="I46" s="306" t="s">
        <v>105</v>
      </c>
      <c r="J46" s="289" t="s">
        <v>95</v>
      </c>
      <c r="K46" s="331" t="s">
        <v>96</v>
      </c>
    </row>
    <row r="47" ht="15" spans="1:11">
      <c r="A47" s="278" t="s">
        <v>98</v>
      </c>
      <c r="B47" s="279"/>
      <c r="C47" s="279"/>
      <c r="D47" s="279"/>
      <c r="E47" s="279"/>
      <c r="F47" s="279"/>
      <c r="G47" s="279"/>
      <c r="H47" s="279"/>
      <c r="I47" s="279"/>
      <c r="J47" s="279"/>
      <c r="K47" s="333"/>
    </row>
    <row r="48" ht="15" spans="1:11">
      <c r="A48" s="405" t="s">
        <v>134</v>
      </c>
      <c r="B48" s="405"/>
      <c r="C48" s="405"/>
      <c r="D48" s="405"/>
      <c r="E48" s="405"/>
      <c r="F48" s="405"/>
      <c r="G48" s="405"/>
      <c r="H48" s="405"/>
      <c r="I48" s="405"/>
      <c r="J48" s="405"/>
      <c r="K48" s="405"/>
    </row>
    <row r="49" ht="15" spans="1:11">
      <c r="A49" s="406"/>
      <c r="B49" s="407"/>
      <c r="C49" s="407"/>
      <c r="D49" s="407"/>
      <c r="E49" s="407"/>
      <c r="F49" s="407"/>
      <c r="G49" s="407"/>
      <c r="H49" s="407"/>
      <c r="I49" s="407"/>
      <c r="J49" s="407"/>
      <c r="K49" s="438"/>
    </row>
    <row r="50" ht="15" spans="1:11">
      <c r="A50" s="408" t="s">
        <v>135</v>
      </c>
      <c r="B50" s="409" t="s">
        <v>136</v>
      </c>
      <c r="C50" s="409"/>
      <c r="D50" s="410" t="s">
        <v>137</v>
      </c>
      <c r="E50" s="411" t="s">
        <v>138</v>
      </c>
      <c r="F50" s="412" t="s">
        <v>139</v>
      </c>
      <c r="G50" s="413"/>
      <c r="H50" s="414" t="s">
        <v>140</v>
      </c>
      <c r="I50" s="439"/>
      <c r="J50" s="440"/>
      <c r="K50" s="441"/>
    </row>
    <row r="51" ht="15" spans="1:11">
      <c r="A51" s="405" t="s">
        <v>141</v>
      </c>
      <c r="B51" s="405"/>
      <c r="C51" s="405"/>
      <c r="D51" s="405"/>
      <c r="E51" s="405"/>
      <c r="F51" s="405"/>
      <c r="G51" s="405"/>
      <c r="H51" s="405"/>
      <c r="I51" s="405"/>
      <c r="J51" s="405"/>
      <c r="K51" s="405"/>
    </row>
    <row r="52" ht="15" spans="1:11">
      <c r="A52" s="415"/>
      <c r="B52" s="416"/>
      <c r="C52" s="416"/>
      <c r="D52" s="416"/>
      <c r="E52" s="416"/>
      <c r="F52" s="416"/>
      <c r="G52" s="416"/>
      <c r="H52" s="416"/>
      <c r="I52" s="416"/>
      <c r="J52" s="416"/>
      <c r="K52" s="442"/>
    </row>
    <row r="53" ht="15" spans="1:11">
      <c r="A53" s="408" t="s">
        <v>135</v>
      </c>
      <c r="B53" s="409" t="s">
        <v>136</v>
      </c>
      <c r="C53" s="409"/>
      <c r="D53" s="410" t="s">
        <v>137</v>
      </c>
      <c r="E53" s="417"/>
      <c r="F53" s="412" t="s">
        <v>142</v>
      </c>
      <c r="G53" s="413"/>
      <c r="H53" s="414" t="s">
        <v>140</v>
      </c>
      <c r="I53" s="439"/>
      <c r="J53" s="440"/>
      <c r="K53" s="4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409575</xdr:rowOff>
                  </from>
                  <to>
                    <xdr:col>9</xdr:col>
                    <xdr:colOff>619125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209550</xdr:colOff>
                    <xdr:row>3</xdr:row>
                    <xdr:rowOff>123825</xdr:rowOff>
                  </from>
                  <to>
                    <xdr:col>9</xdr:col>
                    <xdr:colOff>600075</xdr:colOff>
                    <xdr:row>3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133350</xdr:rowOff>
                  </from>
                  <to>
                    <xdr:col>10</xdr:col>
                    <xdr:colOff>581025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3</xdr:row>
                    <xdr:rowOff>400050</xdr:rowOff>
                  </from>
                  <to>
                    <xdr:col>10</xdr:col>
                    <xdr:colOff>619125</xdr:colOff>
                    <xdr:row>5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zoomScale="80" zoomScaleNormal="80" workbookViewId="0">
      <selection activeCell="A1" sqref="$A1:$XFD1048576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9.68333333333333" style="93" customWidth="1"/>
    <col min="9" max="9" width="1.86666666666667" style="93" customWidth="1"/>
    <col min="10" max="10" width="20.3083333333333" style="93" customWidth="1"/>
    <col min="11" max="11" width="19.0583333333333" style="94" customWidth="1"/>
    <col min="12" max="12" width="20" style="94" customWidth="1"/>
    <col min="13" max="13" width="17.9666666666667" style="94" customWidth="1"/>
    <col min="14" max="14" width="15.775" style="94" customWidth="1"/>
    <col min="15" max="15" width="16.4" style="94" customWidth="1"/>
    <col min="16" max="16" width="16.0916666666667" style="94" customWidth="1"/>
    <col min="17" max="17" width="16.375" style="94" customWidth="1"/>
    <col min="18" max="16384" width="9" style="93"/>
  </cols>
  <sheetData>
    <row r="1" ht="30" customHeight="1" spans="1:17">
      <c r="A1" s="95" t="s">
        <v>143</v>
      </c>
      <c r="B1" s="96"/>
      <c r="C1" s="96"/>
      <c r="D1" s="96"/>
      <c r="E1" s="96"/>
      <c r="F1" s="96"/>
      <c r="G1" s="96"/>
      <c r="H1" s="96"/>
      <c r="I1" s="96"/>
      <c r="J1" s="96"/>
      <c r="K1" s="122"/>
      <c r="L1" s="122"/>
      <c r="M1" s="122"/>
      <c r="N1" s="122"/>
      <c r="O1" s="122"/>
      <c r="P1" s="122"/>
      <c r="Q1" s="122"/>
    </row>
    <row r="2" ht="29.1" customHeight="1" spans="1:17">
      <c r="A2" s="97" t="s">
        <v>62</v>
      </c>
      <c r="B2" s="98" t="s">
        <v>63</v>
      </c>
      <c r="C2" s="98"/>
      <c r="D2" s="99" t="s">
        <v>69</v>
      </c>
      <c r="E2" s="98" t="s">
        <v>70</v>
      </c>
      <c r="F2" s="98"/>
      <c r="G2" s="98"/>
      <c r="H2" s="100"/>
      <c r="I2" s="100"/>
      <c r="J2" s="357" t="s">
        <v>57</v>
      </c>
      <c r="K2" s="358" t="s">
        <v>144</v>
      </c>
      <c r="L2" s="358"/>
      <c r="M2" s="358"/>
      <c r="N2" s="358"/>
      <c r="O2" s="359"/>
      <c r="P2" s="359"/>
      <c r="Q2" s="361"/>
    </row>
    <row r="3" ht="29.1" customHeight="1" spans="1:17">
      <c r="A3" s="101" t="s">
        <v>145</v>
      </c>
      <c r="B3" s="102" t="s">
        <v>146</v>
      </c>
      <c r="C3" s="103"/>
      <c r="D3" s="103"/>
      <c r="E3" s="103"/>
      <c r="F3" s="103"/>
      <c r="G3" s="103"/>
      <c r="H3" s="354"/>
      <c r="I3" s="104"/>
      <c r="J3" s="125" t="s">
        <v>147</v>
      </c>
      <c r="K3" s="126"/>
      <c r="L3" s="126"/>
      <c r="M3" s="126"/>
      <c r="N3" s="126"/>
      <c r="O3" s="360"/>
      <c r="P3" s="360"/>
      <c r="Q3" s="362"/>
    </row>
    <row r="4" ht="29.1" customHeight="1" spans="1:17">
      <c r="A4" s="105"/>
      <c r="B4" s="106" t="s">
        <v>112</v>
      </c>
      <c r="C4" s="106" t="s">
        <v>113</v>
      </c>
      <c r="D4" s="106" t="s">
        <v>114</v>
      </c>
      <c r="E4" s="106" t="s">
        <v>115</v>
      </c>
      <c r="F4" s="106" t="s">
        <v>116</v>
      </c>
      <c r="G4" s="106" t="s">
        <v>117</v>
      </c>
      <c r="H4" s="106" t="s">
        <v>118</v>
      </c>
      <c r="I4" s="104"/>
      <c r="J4" s="127"/>
      <c r="K4" s="128" t="s">
        <v>112</v>
      </c>
      <c r="L4" s="128" t="s">
        <v>113</v>
      </c>
      <c r="M4" s="129" t="s">
        <v>114</v>
      </c>
      <c r="N4" s="128" t="s">
        <v>115</v>
      </c>
      <c r="O4" s="128" t="s">
        <v>116</v>
      </c>
      <c r="P4" s="128" t="s">
        <v>117</v>
      </c>
      <c r="Q4" s="117" t="s">
        <v>148</v>
      </c>
    </row>
    <row r="5" ht="29.1" customHeight="1" spans="1:17">
      <c r="A5" s="107"/>
      <c r="B5" s="106" t="s">
        <v>149</v>
      </c>
      <c r="C5" s="106" t="s">
        <v>150</v>
      </c>
      <c r="D5" s="106" t="s">
        <v>151</v>
      </c>
      <c r="E5" s="106" t="s">
        <v>152</v>
      </c>
      <c r="F5" s="106" t="s">
        <v>153</v>
      </c>
      <c r="G5" s="106" t="s">
        <v>154</v>
      </c>
      <c r="H5" s="106" t="s">
        <v>155</v>
      </c>
      <c r="I5" s="104"/>
      <c r="J5" s="127"/>
      <c r="K5" s="130" t="s">
        <v>149</v>
      </c>
      <c r="L5" s="130" t="s">
        <v>150</v>
      </c>
      <c r="M5" s="130" t="s">
        <v>151</v>
      </c>
      <c r="N5" s="130" t="s">
        <v>152</v>
      </c>
      <c r="O5" s="130" t="s">
        <v>153</v>
      </c>
      <c r="P5" s="130" t="s">
        <v>154</v>
      </c>
      <c r="Q5" s="130" t="s">
        <v>155</v>
      </c>
    </row>
    <row r="6" ht="29.1" customHeight="1" spans="1:17">
      <c r="A6" s="108" t="s">
        <v>156</v>
      </c>
      <c r="B6" s="109">
        <f>C6-1</f>
        <v>71</v>
      </c>
      <c r="C6" s="109">
        <f>D6-2</f>
        <v>72</v>
      </c>
      <c r="D6" s="355">
        <v>74</v>
      </c>
      <c r="E6" s="109">
        <f>D6+2</f>
        <v>76</v>
      </c>
      <c r="F6" s="109">
        <f>E6+2</f>
        <v>78</v>
      </c>
      <c r="G6" s="109">
        <f>F6+1</f>
        <v>79</v>
      </c>
      <c r="H6" s="109">
        <f>G6+1</f>
        <v>80</v>
      </c>
      <c r="I6" s="104"/>
      <c r="J6" s="108" t="s">
        <v>156</v>
      </c>
      <c r="K6" s="131"/>
      <c r="L6" s="131"/>
      <c r="M6" s="131"/>
      <c r="N6" s="132"/>
      <c r="O6" s="131"/>
      <c r="P6" s="131"/>
      <c r="Q6" s="131"/>
    </row>
    <row r="7" ht="29.1" customHeight="1" spans="1:17">
      <c r="A7" s="108" t="s">
        <v>157</v>
      </c>
      <c r="B7" s="109">
        <f>C7-1</f>
        <v>69</v>
      </c>
      <c r="C7" s="109">
        <f>D7-2</f>
        <v>70</v>
      </c>
      <c r="D7" s="355">
        <v>72</v>
      </c>
      <c r="E7" s="109">
        <f>D7+2</f>
        <v>74</v>
      </c>
      <c r="F7" s="109">
        <f>E7+2</f>
        <v>76</v>
      </c>
      <c r="G7" s="109">
        <f>F7+1</f>
        <v>77</v>
      </c>
      <c r="H7" s="109">
        <f>G7+1</f>
        <v>78</v>
      </c>
      <c r="I7" s="104"/>
      <c r="J7" s="108" t="s">
        <v>157</v>
      </c>
      <c r="K7" s="131"/>
      <c r="L7" s="131"/>
      <c r="M7" s="131"/>
      <c r="N7" s="132"/>
      <c r="O7" s="131"/>
      <c r="P7" s="131"/>
      <c r="Q7" s="131"/>
    </row>
    <row r="8" ht="29.1" customHeight="1" spans="1:17">
      <c r="A8" s="108" t="s">
        <v>158</v>
      </c>
      <c r="B8" s="109">
        <f t="shared" ref="B8:B10" si="0">C8-4</f>
        <v>109</v>
      </c>
      <c r="C8" s="109">
        <f t="shared" ref="C8:C10" si="1">D8-4</f>
        <v>113</v>
      </c>
      <c r="D8" s="355">
        <v>117</v>
      </c>
      <c r="E8" s="109">
        <f t="shared" ref="E8:E10" si="2">D8+4</f>
        <v>121</v>
      </c>
      <c r="F8" s="109">
        <f>E8+4</f>
        <v>125</v>
      </c>
      <c r="G8" s="109">
        <f t="shared" ref="G8:G10" si="3">F8+6</f>
        <v>131</v>
      </c>
      <c r="H8" s="109">
        <f>G8+6</f>
        <v>137</v>
      </c>
      <c r="I8" s="104"/>
      <c r="J8" s="108" t="s">
        <v>158</v>
      </c>
      <c r="K8" s="131"/>
      <c r="L8" s="131"/>
      <c r="M8" s="133"/>
      <c r="N8" s="131"/>
      <c r="O8" s="131"/>
      <c r="P8" s="131"/>
      <c r="Q8" s="131"/>
    </row>
    <row r="9" ht="29.1" customHeight="1" spans="1:17">
      <c r="A9" s="108" t="s">
        <v>159</v>
      </c>
      <c r="B9" s="109">
        <f t="shared" si="0"/>
        <v>104</v>
      </c>
      <c r="C9" s="109">
        <f t="shared" si="1"/>
        <v>108</v>
      </c>
      <c r="D9" s="355">
        <v>112</v>
      </c>
      <c r="E9" s="109">
        <f t="shared" si="2"/>
        <v>116</v>
      </c>
      <c r="F9" s="109">
        <f>E9+5</f>
        <v>121</v>
      </c>
      <c r="G9" s="109">
        <f t="shared" si="3"/>
        <v>127</v>
      </c>
      <c r="H9" s="109">
        <f>G9+7</f>
        <v>134</v>
      </c>
      <c r="I9" s="104"/>
      <c r="J9" s="108" t="s">
        <v>159</v>
      </c>
      <c r="K9" s="133"/>
      <c r="L9" s="133"/>
      <c r="M9" s="131"/>
      <c r="N9" s="134"/>
      <c r="O9" s="133"/>
      <c r="P9" s="133"/>
      <c r="Q9" s="133"/>
    </row>
    <row r="10" ht="29.1" customHeight="1" spans="1:17">
      <c r="A10" s="108" t="s">
        <v>160</v>
      </c>
      <c r="B10" s="109">
        <f t="shared" si="0"/>
        <v>105</v>
      </c>
      <c r="C10" s="109">
        <f t="shared" si="1"/>
        <v>109</v>
      </c>
      <c r="D10" s="355">
        <v>113</v>
      </c>
      <c r="E10" s="109">
        <f t="shared" si="2"/>
        <v>117</v>
      </c>
      <c r="F10" s="109">
        <f>E10+5</f>
        <v>122</v>
      </c>
      <c r="G10" s="109">
        <f t="shared" si="3"/>
        <v>128</v>
      </c>
      <c r="H10" s="109">
        <f>G10+7</f>
        <v>135</v>
      </c>
      <c r="I10" s="104"/>
      <c r="J10" s="108" t="s">
        <v>160</v>
      </c>
      <c r="K10" s="133"/>
      <c r="L10" s="133"/>
      <c r="M10" s="133"/>
      <c r="N10" s="134"/>
      <c r="O10" s="133"/>
      <c r="P10" s="133"/>
      <c r="Q10" s="133"/>
    </row>
    <row r="11" ht="29.1" customHeight="1" spans="1:17">
      <c r="A11" s="108" t="s">
        <v>161</v>
      </c>
      <c r="B11" s="109">
        <f>C11-1.2</f>
        <v>47.6</v>
      </c>
      <c r="C11" s="109">
        <f>D11-1.2</f>
        <v>48.8</v>
      </c>
      <c r="D11" s="355">
        <v>50</v>
      </c>
      <c r="E11" s="109">
        <f>D11+1.2</f>
        <v>51.2</v>
      </c>
      <c r="F11" s="109">
        <f>E11+1.2</f>
        <v>52.4</v>
      </c>
      <c r="G11" s="109">
        <f>F11+1.4</f>
        <v>53.8</v>
      </c>
      <c r="H11" s="109">
        <f>G11+1.4</f>
        <v>55.2</v>
      </c>
      <c r="I11" s="104"/>
      <c r="J11" s="108" t="s">
        <v>161</v>
      </c>
      <c r="K11" s="133"/>
      <c r="L11" s="133"/>
      <c r="M11" s="133"/>
      <c r="N11" s="134"/>
      <c r="O11" s="133"/>
      <c r="P11" s="133"/>
      <c r="Q11" s="133"/>
    </row>
    <row r="12" ht="29.1" customHeight="1" spans="1:17">
      <c r="A12" s="108" t="s">
        <v>162</v>
      </c>
      <c r="B12" s="109">
        <f>C12-0.6</f>
        <v>62.7</v>
      </c>
      <c r="C12" s="109">
        <f>D12-1.2</f>
        <v>63.3</v>
      </c>
      <c r="D12" s="355">
        <v>64.5</v>
      </c>
      <c r="E12" s="109">
        <f>D12+1.2</f>
        <v>65.7</v>
      </c>
      <c r="F12" s="109">
        <f>E12+1.2</f>
        <v>66.9</v>
      </c>
      <c r="G12" s="109">
        <f>F12+0.6</f>
        <v>67.5</v>
      </c>
      <c r="H12" s="109">
        <f>G12+0.6</f>
        <v>68.1</v>
      </c>
      <c r="I12" s="104"/>
      <c r="J12" s="108" t="s">
        <v>162</v>
      </c>
      <c r="K12" s="133"/>
      <c r="L12" s="133"/>
      <c r="M12" s="131"/>
      <c r="N12" s="134"/>
      <c r="O12" s="133"/>
      <c r="P12" s="133"/>
      <c r="Q12" s="133"/>
    </row>
    <row r="13" ht="29.1" customHeight="1" spans="1:17">
      <c r="A13" s="111" t="s">
        <v>163</v>
      </c>
      <c r="B13" s="109">
        <f>C13-0.8</f>
        <v>23.4</v>
      </c>
      <c r="C13" s="109">
        <f>D13-0.8</f>
        <v>24.2</v>
      </c>
      <c r="D13" s="355">
        <v>25</v>
      </c>
      <c r="E13" s="109">
        <f>D13+0.8</f>
        <v>25.8</v>
      </c>
      <c r="F13" s="109">
        <f>E13+0.8</f>
        <v>26.6</v>
      </c>
      <c r="G13" s="109">
        <f>F13+1.3</f>
        <v>27.9</v>
      </c>
      <c r="H13" s="109">
        <f>G13+1.3</f>
        <v>29.2</v>
      </c>
      <c r="I13" s="104"/>
      <c r="J13" s="111" t="s">
        <v>163</v>
      </c>
      <c r="K13" s="133"/>
      <c r="L13" s="133"/>
      <c r="M13" s="133"/>
      <c r="N13" s="134"/>
      <c r="O13" s="133"/>
      <c r="P13" s="133"/>
      <c r="Q13" s="133"/>
    </row>
    <row r="14" ht="29.1" customHeight="1" spans="1:17">
      <c r="A14" s="108" t="s">
        <v>164</v>
      </c>
      <c r="B14" s="109">
        <f>C14-0.7</f>
        <v>19.1</v>
      </c>
      <c r="C14" s="109">
        <f>D14-0.7</f>
        <v>19.8</v>
      </c>
      <c r="D14" s="355">
        <v>20.5</v>
      </c>
      <c r="E14" s="109">
        <f>D14+0.7</f>
        <v>21.2</v>
      </c>
      <c r="F14" s="109">
        <f>E14+0.7</f>
        <v>21.9</v>
      </c>
      <c r="G14" s="109">
        <f>F14+1</f>
        <v>22.9</v>
      </c>
      <c r="H14" s="109">
        <f>G14+1</f>
        <v>23.9</v>
      </c>
      <c r="I14" s="104"/>
      <c r="J14" s="108" t="s">
        <v>164</v>
      </c>
      <c r="K14" s="133"/>
      <c r="L14" s="133"/>
      <c r="M14" s="131"/>
      <c r="N14" s="134"/>
      <c r="O14" s="133"/>
      <c r="P14" s="133"/>
      <c r="Q14" s="133"/>
    </row>
    <row r="15" ht="29.1" customHeight="1" spans="1:17">
      <c r="A15" s="108" t="s">
        <v>165</v>
      </c>
      <c r="B15" s="109">
        <f t="shared" ref="B15:B18" si="4">C15-0.5</f>
        <v>13.5</v>
      </c>
      <c r="C15" s="109">
        <f t="shared" ref="C15:C18" si="5">D15-0.5</f>
        <v>14</v>
      </c>
      <c r="D15" s="355">
        <v>14.5</v>
      </c>
      <c r="E15" s="109">
        <f>D15+0.5</f>
        <v>15</v>
      </c>
      <c r="F15" s="109">
        <f>E15+0.5</f>
        <v>15.5</v>
      </c>
      <c r="G15" s="109">
        <f>F15+0.7</f>
        <v>16.2</v>
      </c>
      <c r="H15" s="109">
        <f>G15+0.7</f>
        <v>16.9</v>
      </c>
      <c r="I15" s="104"/>
      <c r="J15" s="108" t="s">
        <v>165</v>
      </c>
      <c r="K15" s="133"/>
      <c r="L15" s="133"/>
      <c r="M15" s="131"/>
      <c r="N15" s="131"/>
      <c r="O15" s="133"/>
      <c r="P15" s="131"/>
      <c r="Q15" s="133"/>
    </row>
    <row r="16" ht="29.1" customHeight="1" spans="1:17">
      <c r="A16" s="108" t="s">
        <v>166</v>
      </c>
      <c r="B16" s="109">
        <f>C16-1</f>
        <v>52.5</v>
      </c>
      <c r="C16" s="109">
        <f>D16-1</f>
        <v>53.5</v>
      </c>
      <c r="D16" s="355">
        <v>54.5</v>
      </c>
      <c r="E16" s="109">
        <f>D16+1</f>
        <v>55.5</v>
      </c>
      <c r="F16" s="109">
        <f>E16+1</f>
        <v>56.5</v>
      </c>
      <c r="G16" s="109">
        <f>F16+1.5</f>
        <v>58</v>
      </c>
      <c r="H16" s="109">
        <f>G16+1.5</f>
        <v>59.5</v>
      </c>
      <c r="I16" s="104"/>
      <c r="J16" s="108" t="s">
        <v>166</v>
      </c>
      <c r="K16" s="133"/>
      <c r="L16" s="133"/>
      <c r="M16" s="133"/>
      <c r="N16" s="134"/>
      <c r="O16" s="133"/>
      <c r="P16" s="133"/>
      <c r="Q16" s="133"/>
    </row>
    <row r="17" ht="29.1" customHeight="1" spans="1:17">
      <c r="A17" s="108" t="s">
        <v>167</v>
      </c>
      <c r="B17" s="109">
        <f t="shared" si="4"/>
        <v>36.5</v>
      </c>
      <c r="C17" s="109">
        <f t="shared" si="5"/>
        <v>37</v>
      </c>
      <c r="D17" s="355">
        <v>37.5</v>
      </c>
      <c r="E17" s="109">
        <f t="shared" ref="E17:G17" si="6">D17+0.5</f>
        <v>38</v>
      </c>
      <c r="F17" s="109">
        <f t="shared" si="6"/>
        <v>38.5</v>
      </c>
      <c r="G17" s="109">
        <f t="shared" si="6"/>
        <v>39</v>
      </c>
      <c r="H17" s="109">
        <f>G17</f>
        <v>39</v>
      </c>
      <c r="I17" s="104"/>
      <c r="J17" s="108" t="s">
        <v>167</v>
      </c>
      <c r="K17" s="133"/>
      <c r="L17" s="133"/>
      <c r="M17" s="133"/>
      <c r="N17" s="134"/>
      <c r="O17" s="133"/>
      <c r="P17" s="133"/>
      <c r="Q17" s="133"/>
    </row>
    <row r="18" ht="29.1" customHeight="1" spans="1:17">
      <c r="A18" s="108" t="s">
        <v>168</v>
      </c>
      <c r="B18" s="109">
        <f t="shared" si="4"/>
        <v>24.5</v>
      </c>
      <c r="C18" s="109">
        <f t="shared" si="5"/>
        <v>25</v>
      </c>
      <c r="D18" s="356">
        <v>25.5</v>
      </c>
      <c r="E18" s="109">
        <f>D18+0.5</f>
        <v>26</v>
      </c>
      <c r="F18" s="109">
        <f>E18+0.5</f>
        <v>26.5</v>
      </c>
      <c r="G18" s="109">
        <f>F18+0.75</f>
        <v>27.25</v>
      </c>
      <c r="H18" s="109">
        <f>G18</f>
        <v>27.25</v>
      </c>
      <c r="I18" s="104"/>
      <c r="J18" s="108" t="s">
        <v>168</v>
      </c>
      <c r="K18" s="133"/>
      <c r="L18" s="133"/>
      <c r="M18" s="133"/>
      <c r="N18" s="134"/>
      <c r="O18" s="133"/>
      <c r="P18" s="133"/>
      <c r="Q18" s="133"/>
    </row>
    <row r="19" ht="29.1" customHeight="1" spans="1:17">
      <c r="A19" s="113"/>
      <c r="B19" s="113"/>
      <c r="C19" s="113"/>
      <c r="D19" s="114"/>
      <c r="E19" s="113"/>
      <c r="F19" s="113"/>
      <c r="G19" s="113"/>
      <c r="H19" s="113"/>
      <c r="I19" s="104"/>
      <c r="J19" s="113"/>
      <c r="K19" s="133"/>
      <c r="L19" s="133"/>
      <c r="M19" s="133"/>
      <c r="N19" s="133"/>
      <c r="O19" s="133"/>
      <c r="P19" s="133"/>
      <c r="Q19" s="133"/>
    </row>
    <row r="20" ht="29.1" customHeight="1" spans="1:17">
      <c r="A20" s="113"/>
      <c r="B20" s="113"/>
      <c r="C20" s="113"/>
      <c r="D20" s="114"/>
      <c r="E20" s="113"/>
      <c r="F20" s="113"/>
      <c r="G20" s="113"/>
      <c r="H20" s="113"/>
      <c r="I20" s="104"/>
      <c r="J20" s="113"/>
      <c r="K20" s="133"/>
      <c r="L20" s="133"/>
      <c r="M20" s="133"/>
      <c r="N20" s="133"/>
      <c r="O20" s="133"/>
      <c r="P20" s="133"/>
      <c r="Q20" s="133"/>
    </row>
    <row r="21" ht="29.1" customHeight="1" spans="1:17">
      <c r="A21" s="113"/>
      <c r="B21" s="113"/>
      <c r="C21" s="113"/>
      <c r="D21" s="114"/>
      <c r="E21" s="113"/>
      <c r="F21" s="113"/>
      <c r="G21" s="113"/>
      <c r="H21" s="113"/>
      <c r="I21" s="104"/>
      <c r="J21" s="113"/>
      <c r="K21" s="133"/>
      <c r="L21" s="133"/>
      <c r="M21" s="133"/>
      <c r="N21" s="133"/>
      <c r="O21" s="133"/>
      <c r="P21" s="133"/>
      <c r="Q21" s="133"/>
    </row>
    <row r="22" ht="29.1" customHeight="1" spans="1:17">
      <c r="A22" s="115"/>
      <c r="B22" s="113"/>
      <c r="C22" s="113"/>
      <c r="D22" s="114"/>
      <c r="E22" s="113"/>
      <c r="F22" s="113"/>
      <c r="G22" s="113"/>
      <c r="H22" s="113"/>
      <c r="I22" s="104"/>
      <c r="J22" s="133"/>
      <c r="K22" s="133"/>
      <c r="L22" s="133"/>
      <c r="M22" s="133"/>
      <c r="N22" s="133"/>
      <c r="O22" s="133"/>
      <c r="P22" s="133"/>
      <c r="Q22" s="133"/>
    </row>
    <row r="23" ht="29.1" customHeight="1" spans="1:17">
      <c r="A23" s="116"/>
      <c r="B23" s="117"/>
      <c r="C23" s="118"/>
      <c r="D23" s="118"/>
      <c r="E23" s="119"/>
      <c r="F23" s="119"/>
      <c r="G23" s="117"/>
      <c r="H23" s="104"/>
      <c r="I23" s="104"/>
      <c r="J23" s="117"/>
      <c r="K23" s="117"/>
      <c r="L23" s="133"/>
      <c r="M23" s="117"/>
      <c r="N23" s="117"/>
      <c r="O23" s="117"/>
      <c r="P23" s="117"/>
      <c r="Q23" s="117"/>
    </row>
    <row r="24" ht="14.25" spans="1:17">
      <c r="A24" s="120" t="s">
        <v>169</v>
      </c>
      <c r="D24" s="121"/>
      <c r="E24" s="121"/>
      <c r="F24" s="121"/>
      <c r="G24" s="121"/>
      <c r="H24" s="121"/>
      <c r="I24" s="121"/>
      <c r="J24" s="121"/>
      <c r="K24" s="135"/>
      <c r="L24" s="135"/>
      <c r="M24" s="135"/>
      <c r="N24" s="135"/>
      <c r="O24" s="135"/>
      <c r="P24" s="135"/>
      <c r="Q24" s="135"/>
    </row>
    <row r="25" ht="14.25" spans="1:16">
      <c r="A25" s="93" t="s">
        <v>170</v>
      </c>
      <c r="B25" s="121"/>
      <c r="C25" s="121"/>
      <c r="D25" s="121"/>
      <c r="E25" s="121"/>
      <c r="F25" s="121"/>
      <c r="G25" s="121"/>
      <c r="H25" s="121"/>
      <c r="I25" s="121"/>
      <c r="J25" s="120" t="s">
        <v>171</v>
      </c>
      <c r="K25" s="136"/>
      <c r="L25" s="136" t="s">
        <v>172</v>
      </c>
      <c r="M25" s="136"/>
      <c r="N25" s="136" t="s">
        <v>173</v>
      </c>
      <c r="O25" s="136"/>
      <c r="P25" s="136"/>
    </row>
    <row r="26" customHeight="1" spans="1:1">
      <c r="A26" s="121"/>
    </row>
  </sheetData>
  <mergeCells count="7">
    <mergeCell ref="A1:Q1"/>
    <mergeCell ref="B2:C2"/>
    <mergeCell ref="E2:G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250" customWidth="1"/>
    <col min="2" max="16384" width="10" style="250"/>
  </cols>
  <sheetData>
    <row r="1" ht="22.5" customHeight="1" spans="1:11">
      <c r="A1" s="251" t="s">
        <v>174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ht="17.25" customHeight="1" spans="1:11">
      <c r="A2" s="252" t="s">
        <v>53</v>
      </c>
      <c r="B2" s="253"/>
      <c r="C2" s="253"/>
      <c r="D2" s="254" t="s">
        <v>55</v>
      </c>
      <c r="E2" s="254"/>
      <c r="F2" s="253"/>
      <c r="G2" s="253"/>
      <c r="H2" s="255" t="s">
        <v>57</v>
      </c>
      <c r="I2" s="329"/>
      <c r="J2" s="329"/>
      <c r="K2" s="330"/>
    </row>
    <row r="3" customHeight="1" spans="1:11">
      <c r="A3" s="256" t="s">
        <v>59</v>
      </c>
      <c r="B3" s="257"/>
      <c r="C3" s="258"/>
      <c r="D3" s="259" t="s">
        <v>60</v>
      </c>
      <c r="E3" s="260"/>
      <c r="F3" s="260"/>
      <c r="G3" s="261"/>
      <c r="H3" s="259" t="s">
        <v>61</v>
      </c>
      <c r="I3" s="260"/>
      <c r="J3" s="260"/>
      <c r="K3" s="261"/>
    </row>
    <row r="4" customHeight="1" spans="1:11">
      <c r="A4" s="262" t="s">
        <v>62</v>
      </c>
      <c r="B4" s="263"/>
      <c r="C4" s="264"/>
      <c r="D4" s="262" t="s">
        <v>64</v>
      </c>
      <c r="E4" s="265"/>
      <c r="F4" s="266"/>
      <c r="G4" s="267"/>
      <c r="H4" s="262" t="s">
        <v>175</v>
      </c>
      <c r="I4" s="265"/>
      <c r="J4" s="289" t="s">
        <v>67</v>
      </c>
      <c r="K4" s="331" t="s">
        <v>68</v>
      </c>
    </row>
    <row r="5" customHeight="1" spans="1:11">
      <c r="A5" s="268" t="s">
        <v>69</v>
      </c>
      <c r="B5" s="269"/>
      <c r="C5" s="270"/>
      <c r="D5" s="262" t="s">
        <v>176</v>
      </c>
      <c r="E5" s="265"/>
      <c r="F5" s="263"/>
      <c r="G5" s="264"/>
      <c r="H5" s="262" t="s">
        <v>177</v>
      </c>
      <c r="I5" s="265"/>
      <c r="J5" s="289" t="s">
        <v>67</v>
      </c>
      <c r="K5" s="331" t="s">
        <v>68</v>
      </c>
    </row>
    <row r="6" customHeight="1" spans="1:11">
      <c r="A6" s="262" t="s">
        <v>73</v>
      </c>
      <c r="B6" s="271"/>
      <c r="C6" s="272"/>
      <c r="D6" s="262" t="s">
        <v>178</v>
      </c>
      <c r="E6" s="265"/>
      <c r="F6" s="263"/>
      <c r="G6" s="264"/>
      <c r="H6" s="273" t="s">
        <v>179</v>
      </c>
      <c r="I6" s="306"/>
      <c r="J6" s="306"/>
      <c r="K6" s="332"/>
    </row>
    <row r="7" customHeight="1" spans="1:11">
      <c r="A7" s="262" t="s">
        <v>76</v>
      </c>
      <c r="B7" s="263"/>
      <c r="C7" s="264"/>
      <c r="D7" s="262" t="s">
        <v>180</v>
      </c>
      <c r="E7" s="265"/>
      <c r="F7" s="263"/>
      <c r="G7" s="264"/>
      <c r="H7" s="274" t="s">
        <v>181</v>
      </c>
      <c r="I7" s="289"/>
      <c r="J7" s="289"/>
      <c r="K7" s="331"/>
    </row>
    <row r="8" customHeight="1" spans="1:11">
      <c r="A8" s="275" t="s">
        <v>79</v>
      </c>
      <c r="B8" s="276"/>
      <c r="C8" s="277"/>
      <c r="D8" s="278" t="s">
        <v>80</v>
      </c>
      <c r="E8" s="279"/>
      <c r="F8" s="280"/>
      <c r="G8" s="281"/>
      <c r="H8" s="278"/>
      <c r="I8" s="279"/>
      <c r="J8" s="279"/>
      <c r="K8" s="333"/>
    </row>
    <row r="9" customHeight="1" spans="1:11">
      <c r="A9" s="282" t="s">
        <v>182</v>
      </c>
      <c r="B9" s="282"/>
      <c r="C9" s="282"/>
      <c r="D9" s="282"/>
      <c r="E9" s="282"/>
      <c r="F9" s="282"/>
      <c r="G9" s="282"/>
      <c r="H9" s="282"/>
      <c r="I9" s="282"/>
      <c r="J9" s="282"/>
      <c r="K9" s="282"/>
    </row>
    <row r="10" customHeight="1" spans="1:11">
      <c r="A10" s="283" t="s">
        <v>84</v>
      </c>
      <c r="B10" s="284" t="s">
        <v>85</v>
      </c>
      <c r="C10" s="285" t="s">
        <v>86</v>
      </c>
      <c r="D10" s="286"/>
      <c r="E10" s="287" t="s">
        <v>89</v>
      </c>
      <c r="F10" s="284" t="s">
        <v>85</v>
      </c>
      <c r="G10" s="285" t="s">
        <v>86</v>
      </c>
      <c r="H10" s="284"/>
      <c r="I10" s="287" t="s">
        <v>87</v>
      </c>
      <c r="J10" s="284" t="s">
        <v>85</v>
      </c>
      <c r="K10" s="334" t="s">
        <v>86</v>
      </c>
    </row>
    <row r="11" customHeight="1" spans="1:11">
      <c r="A11" s="268" t="s">
        <v>90</v>
      </c>
      <c r="B11" s="288" t="s">
        <v>85</v>
      </c>
      <c r="C11" s="289" t="s">
        <v>86</v>
      </c>
      <c r="D11" s="290"/>
      <c r="E11" s="291" t="s">
        <v>92</v>
      </c>
      <c r="F11" s="288" t="s">
        <v>85</v>
      </c>
      <c r="G11" s="289" t="s">
        <v>86</v>
      </c>
      <c r="H11" s="288"/>
      <c r="I11" s="291" t="s">
        <v>97</v>
      </c>
      <c r="J11" s="288" t="s">
        <v>85</v>
      </c>
      <c r="K11" s="331" t="s">
        <v>86</v>
      </c>
    </row>
    <row r="12" customHeight="1" spans="1:11">
      <c r="A12" s="278" t="s">
        <v>169</v>
      </c>
      <c r="B12" s="279"/>
      <c r="C12" s="279"/>
      <c r="D12" s="279"/>
      <c r="E12" s="279"/>
      <c r="F12" s="279"/>
      <c r="G12" s="279"/>
      <c r="H12" s="279"/>
      <c r="I12" s="279"/>
      <c r="J12" s="279"/>
      <c r="K12" s="333"/>
    </row>
    <row r="13" customHeight="1" spans="1:11">
      <c r="A13" s="292" t="s">
        <v>183</v>
      </c>
      <c r="B13" s="292"/>
      <c r="C13" s="292"/>
      <c r="D13" s="292"/>
      <c r="E13" s="292"/>
      <c r="F13" s="292"/>
      <c r="G13" s="292"/>
      <c r="H13" s="292"/>
      <c r="I13" s="292"/>
      <c r="J13" s="292"/>
      <c r="K13" s="292"/>
    </row>
    <row r="14" customHeight="1" spans="1:11">
      <c r="A14" s="293" t="s">
        <v>184</v>
      </c>
      <c r="B14" s="294"/>
      <c r="C14" s="294"/>
      <c r="D14" s="294"/>
      <c r="E14" s="294"/>
      <c r="F14" s="294"/>
      <c r="G14" s="294"/>
      <c r="H14" s="294"/>
      <c r="I14" s="335"/>
      <c r="J14" s="335"/>
      <c r="K14" s="336"/>
    </row>
    <row r="15" customHeight="1" spans="1:11">
      <c r="A15" s="295"/>
      <c r="B15" s="296"/>
      <c r="C15" s="296"/>
      <c r="D15" s="297"/>
      <c r="E15" s="298"/>
      <c r="F15" s="296"/>
      <c r="G15" s="296"/>
      <c r="H15" s="297"/>
      <c r="I15" s="337"/>
      <c r="J15" s="338"/>
      <c r="K15" s="339"/>
    </row>
    <row r="16" customHeight="1" spans="1:11">
      <c r="A16" s="299" t="s">
        <v>185</v>
      </c>
      <c r="B16" s="300"/>
      <c r="C16" s="300"/>
      <c r="D16" s="300"/>
      <c r="E16" s="300"/>
      <c r="F16" s="300"/>
      <c r="G16" s="300"/>
      <c r="H16" s="300"/>
      <c r="I16" s="300"/>
      <c r="J16" s="300"/>
      <c r="K16" s="340"/>
    </row>
    <row r="17" customHeight="1" spans="1:11">
      <c r="A17" s="292" t="s">
        <v>186</v>
      </c>
      <c r="B17" s="292"/>
      <c r="C17" s="292"/>
      <c r="D17" s="292"/>
      <c r="E17" s="292"/>
      <c r="F17" s="292"/>
      <c r="G17" s="292"/>
      <c r="H17" s="292"/>
      <c r="I17" s="292"/>
      <c r="J17" s="292"/>
      <c r="K17" s="292"/>
    </row>
    <row r="18" customHeight="1" spans="1:11">
      <c r="A18" s="293" t="s">
        <v>187</v>
      </c>
      <c r="B18" s="294"/>
      <c r="C18" s="294"/>
      <c r="D18" s="294"/>
      <c r="E18" s="294"/>
      <c r="F18" s="294"/>
      <c r="G18" s="294"/>
      <c r="H18" s="294"/>
      <c r="I18" s="335"/>
      <c r="J18" s="335"/>
      <c r="K18" s="336"/>
    </row>
    <row r="19" customHeight="1" spans="1:11">
      <c r="A19" s="295" t="s">
        <v>188</v>
      </c>
      <c r="B19" s="296"/>
      <c r="C19" s="296"/>
      <c r="D19" s="297"/>
      <c r="E19" s="298"/>
      <c r="F19" s="296"/>
      <c r="G19" s="296"/>
      <c r="H19" s="297"/>
      <c r="I19" s="337"/>
      <c r="J19" s="338"/>
      <c r="K19" s="339"/>
    </row>
    <row r="20" customHeight="1" spans="1:11">
      <c r="A20" s="299" t="s">
        <v>189</v>
      </c>
      <c r="B20" s="300"/>
      <c r="C20" s="300"/>
      <c r="D20" s="300"/>
      <c r="E20" s="300"/>
      <c r="F20" s="300"/>
      <c r="G20" s="300"/>
      <c r="H20" s="300"/>
      <c r="I20" s="300"/>
      <c r="J20" s="300"/>
      <c r="K20" s="340"/>
    </row>
    <row r="21" customHeight="1" spans="1:11">
      <c r="A21" s="301" t="s">
        <v>124</v>
      </c>
      <c r="B21" s="301"/>
      <c r="C21" s="301"/>
      <c r="D21" s="301"/>
      <c r="E21" s="301"/>
      <c r="F21" s="301"/>
      <c r="G21" s="301"/>
      <c r="H21" s="301"/>
      <c r="I21" s="301"/>
      <c r="J21" s="301"/>
      <c r="K21" s="301"/>
    </row>
    <row r="22" customHeight="1" spans="1:11">
      <c r="A22" s="141" t="s">
        <v>125</v>
      </c>
      <c r="B22" s="175"/>
      <c r="C22" s="175"/>
      <c r="D22" s="175"/>
      <c r="E22" s="175"/>
      <c r="F22" s="175"/>
      <c r="G22" s="175"/>
      <c r="H22" s="175"/>
      <c r="I22" s="175"/>
      <c r="J22" s="175"/>
      <c r="K22" s="204"/>
    </row>
    <row r="23" customHeight="1" spans="1:11">
      <c r="A23" s="153" t="s">
        <v>126</v>
      </c>
      <c r="B23" s="155"/>
      <c r="C23" s="289" t="s">
        <v>67</v>
      </c>
      <c r="D23" s="289" t="s">
        <v>68</v>
      </c>
      <c r="E23" s="152"/>
      <c r="F23" s="152"/>
      <c r="G23" s="152"/>
      <c r="H23" s="152"/>
      <c r="I23" s="152"/>
      <c r="J23" s="152"/>
      <c r="K23" s="198"/>
    </row>
    <row r="24" customHeight="1" spans="1:11">
      <c r="A24" s="302" t="s">
        <v>190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41"/>
    </row>
    <row r="25" customHeight="1" spans="1:11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42"/>
    </row>
    <row r="26" customHeight="1" spans="1:11">
      <c r="A26" s="282" t="s">
        <v>130</v>
      </c>
      <c r="B26" s="282"/>
      <c r="C26" s="282"/>
      <c r="D26" s="282"/>
      <c r="E26" s="282"/>
      <c r="F26" s="282"/>
      <c r="G26" s="282"/>
      <c r="H26" s="282"/>
      <c r="I26" s="282"/>
      <c r="J26" s="282"/>
      <c r="K26" s="282"/>
    </row>
    <row r="27" customHeight="1" spans="1:11">
      <c r="A27" s="256" t="s">
        <v>131</v>
      </c>
      <c r="B27" s="285" t="s">
        <v>95</v>
      </c>
      <c r="C27" s="285" t="s">
        <v>96</v>
      </c>
      <c r="D27" s="285" t="s">
        <v>88</v>
      </c>
      <c r="E27" s="257" t="s">
        <v>132</v>
      </c>
      <c r="F27" s="285" t="s">
        <v>95</v>
      </c>
      <c r="G27" s="285" t="s">
        <v>96</v>
      </c>
      <c r="H27" s="285" t="s">
        <v>88</v>
      </c>
      <c r="I27" s="257" t="s">
        <v>133</v>
      </c>
      <c r="J27" s="285" t="s">
        <v>95</v>
      </c>
      <c r="K27" s="334" t="s">
        <v>96</v>
      </c>
    </row>
    <row r="28" customHeight="1" spans="1:11">
      <c r="A28" s="273" t="s">
        <v>87</v>
      </c>
      <c r="B28" s="289" t="s">
        <v>95</v>
      </c>
      <c r="C28" s="289" t="s">
        <v>96</v>
      </c>
      <c r="D28" s="289" t="s">
        <v>88</v>
      </c>
      <c r="E28" s="306" t="s">
        <v>94</v>
      </c>
      <c r="F28" s="289" t="s">
        <v>95</v>
      </c>
      <c r="G28" s="289" t="s">
        <v>96</v>
      </c>
      <c r="H28" s="289" t="s">
        <v>88</v>
      </c>
      <c r="I28" s="306" t="s">
        <v>105</v>
      </c>
      <c r="J28" s="289" t="s">
        <v>95</v>
      </c>
      <c r="K28" s="331" t="s">
        <v>96</v>
      </c>
    </row>
    <row r="29" customHeight="1" spans="1:11">
      <c r="A29" s="262" t="s">
        <v>98</v>
      </c>
      <c r="B29" s="307"/>
      <c r="C29" s="307"/>
      <c r="D29" s="307"/>
      <c r="E29" s="307"/>
      <c r="F29" s="307"/>
      <c r="G29" s="307"/>
      <c r="H29" s="307"/>
      <c r="I29" s="307"/>
      <c r="J29" s="307"/>
      <c r="K29" s="343"/>
    </row>
    <row r="30" customHeight="1" spans="1:11">
      <c r="A30" s="308"/>
      <c r="B30" s="309"/>
      <c r="C30" s="309"/>
      <c r="D30" s="309"/>
      <c r="E30" s="309"/>
      <c r="F30" s="309"/>
      <c r="G30" s="309"/>
      <c r="H30" s="309"/>
      <c r="I30" s="309"/>
      <c r="J30" s="309"/>
      <c r="K30" s="344"/>
    </row>
    <row r="31" customHeight="1" spans="1:11">
      <c r="A31" s="310" t="s">
        <v>191</v>
      </c>
      <c r="B31" s="310"/>
      <c r="C31" s="310"/>
      <c r="D31" s="310"/>
      <c r="E31" s="310"/>
      <c r="F31" s="310"/>
      <c r="G31" s="310"/>
      <c r="H31" s="310"/>
      <c r="I31" s="310"/>
      <c r="J31" s="310"/>
      <c r="K31" s="310"/>
    </row>
    <row r="32" ht="17.25" customHeight="1" spans="1:11">
      <c r="A32" s="311"/>
      <c r="B32" s="312"/>
      <c r="C32" s="312"/>
      <c r="D32" s="312"/>
      <c r="E32" s="312"/>
      <c r="F32" s="312"/>
      <c r="G32" s="312"/>
      <c r="H32" s="312"/>
      <c r="I32" s="312"/>
      <c r="J32" s="312"/>
      <c r="K32" s="345"/>
    </row>
    <row r="33" ht="17.25" customHeight="1" spans="1:11">
      <c r="A33" s="313"/>
      <c r="B33" s="314"/>
      <c r="C33" s="314"/>
      <c r="D33" s="314"/>
      <c r="E33" s="314"/>
      <c r="F33" s="314"/>
      <c r="G33" s="314"/>
      <c r="H33" s="314"/>
      <c r="I33" s="314"/>
      <c r="J33" s="314"/>
      <c r="K33" s="346"/>
    </row>
    <row r="34" ht="17.25" customHeight="1" spans="1:11">
      <c r="A34" s="313"/>
      <c r="B34" s="314"/>
      <c r="C34" s="314"/>
      <c r="D34" s="314"/>
      <c r="E34" s="314"/>
      <c r="F34" s="314"/>
      <c r="G34" s="314"/>
      <c r="H34" s="314"/>
      <c r="I34" s="314"/>
      <c r="J34" s="314"/>
      <c r="K34" s="346"/>
    </row>
    <row r="35" ht="17.25" customHeight="1" spans="1:11">
      <c r="A35" s="313"/>
      <c r="B35" s="314"/>
      <c r="C35" s="314"/>
      <c r="D35" s="314"/>
      <c r="E35" s="314"/>
      <c r="F35" s="314"/>
      <c r="G35" s="314"/>
      <c r="H35" s="314"/>
      <c r="I35" s="314"/>
      <c r="J35" s="314"/>
      <c r="K35" s="346"/>
    </row>
    <row r="36" ht="17.25" customHeight="1" spans="1:1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46"/>
    </row>
    <row r="37" ht="17.25" customHeight="1" spans="1:1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46"/>
    </row>
    <row r="38" ht="17.25" customHeight="1" spans="1:1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46"/>
    </row>
    <row r="39" ht="17.25" customHeight="1" spans="1:1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46"/>
    </row>
    <row r="40" ht="17.25" customHeight="1" spans="1:1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46"/>
    </row>
    <row r="41" ht="17.25" customHeight="1" spans="1:1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46"/>
    </row>
    <row r="42" ht="17.25" customHeight="1" spans="1:1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46"/>
    </row>
    <row r="43" ht="17.25" customHeight="1" spans="1:11">
      <c r="A43" s="308" t="s">
        <v>129</v>
      </c>
      <c r="B43" s="309"/>
      <c r="C43" s="309"/>
      <c r="D43" s="309"/>
      <c r="E43" s="309"/>
      <c r="F43" s="309"/>
      <c r="G43" s="309"/>
      <c r="H43" s="309"/>
      <c r="I43" s="309"/>
      <c r="J43" s="309"/>
      <c r="K43" s="344"/>
    </row>
    <row r="44" customHeight="1" spans="1:11">
      <c r="A44" s="310" t="s">
        <v>192</v>
      </c>
      <c r="B44" s="310"/>
      <c r="C44" s="310"/>
      <c r="D44" s="310"/>
      <c r="E44" s="310"/>
      <c r="F44" s="310"/>
      <c r="G44" s="310"/>
      <c r="H44" s="310"/>
      <c r="I44" s="310"/>
      <c r="J44" s="310"/>
      <c r="K44" s="310"/>
    </row>
    <row r="45" ht="18" customHeight="1" spans="1:11">
      <c r="A45" s="315" t="s">
        <v>169</v>
      </c>
      <c r="B45" s="316"/>
      <c r="C45" s="316"/>
      <c r="D45" s="316"/>
      <c r="E45" s="316"/>
      <c r="F45" s="316"/>
      <c r="G45" s="316"/>
      <c r="H45" s="316"/>
      <c r="I45" s="316"/>
      <c r="J45" s="316"/>
      <c r="K45" s="347"/>
    </row>
    <row r="46" ht="18" customHeight="1" spans="1:11">
      <c r="A46" s="315"/>
      <c r="B46" s="316"/>
      <c r="C46" s="316"/>
      <c r="D46" s="316"/>
      <c r="E46" s="316"/>
      <c r="F46" s="316"/>
      <c r="G46" s="316"/>
      <c r="H46" s="316"/>
      <c r="I46" s="316"/>
      <c r="J46" s="316"/>
      <c r="K46" s="347"/>
    </row>
    <row r="47" ht="18" customHeight="1" spans="1:11">
      <c r="A47" s="304"/>
      <c r="B47" s="305"/>
      <c r="C47" s="305"/>
      <c r="D47" s="305"/>
      <c r="E47" s="305"/>
      <c r="F47" s="305"/>
      <c r="G47" s="305"/>
      <c r="H47" s="305"/>
      <c r="I47" s="305"/>
      <c r="J47" s="305"/>
      <c r="K47" s="342"/>
    </row>
    <row r="48" ht="21" customHeight="1" spans="1:11">
      <c r="A48" s="317" t="s">
        <v>135</v>
      </c>
      <c r="B48" s="318" t="s">
        <v>136</v>
      </c>
      <c r="C48" s="318"/>
      <c r="D48" s="319" t="s">
        <v>137</v>
      </c>
      <c r="E48" s="320"/>
      <c r="F48" s="319" t="s">
        <v>139</v>
      </c>
      <c r="G48" s="321"/>
      <c r="H48" s="322" t="s">
        <v>140</v>
      </c>
      <c r="I48" s="322"/>
      <c r="J48" s="318"/>
      <c r="K48" s="348"/>
    </row>
    <row r="49" customHeight="1" spans="1:11">
      <c r="A49" s="323" t="s">
        <v>141</v>
      </c>
      <c r="B49" s="324"/>
      <c r="C49" s="324"/>
      <c r="D49" s="324"/>
      <c r="E49" s="324"/>
      <c r="F49" s="324"/>
      <c r="G49" s="324"/>
      <c r="H49" s="324"/>
      <c r="I49" s="324"/>
      <c r="J49" s="324"/>
      <c r="K49" s="349"/>
    </row>
    <row r="50" customHeight="1" spans="1:1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50"/>
    </row>
    <row r="51" customHeight="1" spans="1:11">
      <c r="A51" s="327"/>
      <c r="B51" s="328"/>
      <c r="C51" s="328"/>
      <c r="D51" s="328"/>
      <c r="E51" s="328"/>
      <c r="F51" s="328"/>
      <c r="G51" s="328"/>
      <c r="H51" s="328"/>
      <c r="I51" s="328"/>
      <c r="J51" s="328"/>
      <c r="K51" s="351"/>
    </row>
    <row r="52" ht="21" customHeight="1" spans="1:11">
      <c r="A52" s="317" t="s">
        <v>135</v>
      </c>
      <c r="B52" s="318" t="s">
        <v>136</v>
      </c>
      <c r="C52" s="318"/>
      <c r="D52" s="319" t="s">
        <v>137</v>
      </c>
      <c r="E52" s="319"/>
      <c r="F52" s="319" t="s">
        <v>139</v>
      </c>
      <c r="G52" s="319"/>
      <c r="H52" s="322" t="s">
        <v>140</v>
      </c>
      <c r="I52" s="322"/>
      <c r="J52" s="352"/>
      <c r="K52" s="35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3" width="14.125" style="93" customWidth="1"/>
    <col min="14" max="14" width="16.375" style="93" customWidth="1"/>
    <col min="15" max="16384" width="9" style="93"/>
  </cols>
  <sheetData>
    <row r="1" ht="30" customHeight="1" spans="1:14">
      <c r="A1" s="213" t="s">
        <v>143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ht="29.1" customHeight="1" spans="1:14">
      <c r="A2" s="215" t="s">
        <v>62</v>
      </c>
      <c r="B2" s="98"/>
      <c r="C2" s="98"/>
      <c r="D2" s="99" t="s">
        <v>69</v>
      </c>
      <c r="E2" s="98"/>
      <c r="F2" s="98"/>
      <c r="G2" s="98"/>
      <c r="H2" s="100"/>
      <c r="I2" s="235" t="s">
        <v>57</v>
      </c>
      <c r="J2" s="98"/>
      <c r="K2" s="98"/>
      <c r="L2" s="98"/>
      <c r="M2" s="98"/>
      <c r="N2" s="236"/>
    </row>
    <row r="3" ht="29.1" customHeight="1" spans="1:14">
      <c r="A3" s="216" t="s">
        <v>145</v>
      </c>
      <c r="B3" s="217" t="s">
        <v>146</v>
      </c>
      <c r="C3" s="217"/>
      <c r="D3" s="217"/>
      <c r="E3" s="217"/>
      <c r="F3" s="217"/>
      <c r="G3" s="217"/>
      <c r="H3" s="104"/>
      <c r="I3" s="125" t="s">
        <v>147</v>
      </c>
      <c r="J3" s="125"/>
      <c r="K3" s="125"/>
      <c r="L3" s="125"/>
      <c r="M3" s="125"/>
      <c r="N3" s="237"/>
    </row>
    <row r="4" ht="29.1" customHeight="1" spans="1:14">
      <c r="A4" s="216"/>
      <c r="B4" s="218" t="s">
        <v>112</v>
      </c>
      <c r="C4" s="218" t="s">
        <v>113</v>
      </c>
      <c r="D4" s="219" t="s">
        <v>114</v>
      </c>
      <c r="E4" s="218" t="s">
        <v>115</v>
      </c>
      <c r="F4" s="218" t="s">
        <v>116</v>
      </c>
      <c r="G4" s="218" t="s">
        <v>117</v>
      </c>
      <c r="H4" s="104"/>
      <c r="I4" s="127" t="s">
        <v>193</v>
      </c>
      <c r="J4" s="127" t="s">
        <v>194</v>
      </c>
      <c r="K4" s="127" t="s">
        <v>195</v>
      </c>
      <c r="L4" s="127" t="s">
        <v>196</v>
      </c>
      <c r="M4" s="127" t="s">
        <v>197</v>
      </c>
      <c r="N4" s="249"/>
    </row>
    <row r="5" ht="29.1" customHeight="1" spans="1:14">
      <c r="A5" s="216"/>
      <c r="B5" s="220"/>
      <c r="C5" s="220"/>
      <c r="D5" s="219"/>
      <c r="E5" s="220"/>
      <c r="F5" s="220"/>
      <c r="G5" s="220"/>
      <c r="H5" s="104"/>
      <c r="I5" s="238" t="s">
        <v>198</v>
      </c>
      <c r="J5" s="238" t="s">
        <v>199</v>
      </c>
      <c r="K5" s="238" t="s">
        <v>198</v>
      </c>
      <c r="L5" s="238" t="s">
        <v>199</v>
      </c>
      <c r="M5" s="238" t="s">
        <v>198</v>
      </c>
      <c r="N5" s="239"/>
    </row>
    <row r="6" ht="29.1" customHeight="1" spans="1:14">
      <c r="A6" s="221"/>
      <c r="B6" s="220"/>
      <c r="C6" s="220"/>
      <c r="D6" s="54"/>
      <c r="E6" s="220"/>
      <c r="F6" s="220"/>
      <c r="G6" s="220"/>
      <c r="H6" s="104"/>
      <c r="I6" s="131"/>
      <c r="J6" s="131"/>
      <c r="K6" s="131"/>
      <c r="L6" s="131"/>
      <c r="M6" s="131"/>
      <c r="N6" s="240"/>
    </row>
    <row r="7" ht="29.1" customHeight="1" spans="1:14">
      <c r="A7" s="221"/>
      <c r="B7" s="220"/>
      <c r="C7" s="220"/>
      <c r="D7" s="54"/>
      <c r="E7" s="220"/>
      <c r="F7" s="220"/>
      <c r="G7" s="220"/>
      <c r="H7" s="104"/>
      <c r="I7" s="133"/>
      <c r="J7" s="133"/>
      <c r="K7" s="133"/>
      <c r="L7" s="133"/>
      <c r="M7" s="133"/>
      <c r="N7" s="241"/>
    </row>
    <row r="8" ht="29.1" customHeight="1" spans="1:14">
      <c r="A8" s="221"/>
      <c r="B8" s="220"/>
      <c r="C8" s="220"/>
      <c r="D8" s="54"/>
      <c r="E8" s="220"/>
      <c r="F8" s="220"/>
      <c r="G8" s="220"/>
      <c r="H8" s="104"/>
      <c r="I8" s="133"/>
      <c r="J8" s="133"/>
      <c r="K8" s="133"/>
      <c r="L8" s="133"/>
      <c r="M8" s="133"/>
      <c r="N8" s="242"/>
    </row>
    <row r="9" ht="29.1" customHeight="1" spans="1:14">
      <c r="A9" s="221"/>
      <c r="B9" s="220"/>
      <c r="C9" s="220"/>
      <c r="D9" s="54"/>
      <c r="E9" s="220"/>
      <c r="F9" s="220"/>
      <c r="G9" s="220"/>
      <c r="H9" s="104"/>
      <c r="I9" s="131"/>
      <c r="J9" s="131"/>
      <c r="K9" s="131"/>
      <c r="L9" s="131"/>
      <c r="M9" s="131"/>
      <c r="N9" s="243"/>
    </row>
    <row r="10" ht="29.1" customHeight="1" spans="1:14">
      <c r="A10" s="221"/>
      <c r="B10" s="220"/>
      <c r="C10" s="220"/>
      <c r="D10" s="54"/>
      <c r="E10" s="220"/>
      <c r="F10" s="220"/>
      <c r="G10" s="220"/>
      <c r="H10" s="104"/>
      <c r="I10" s="133"/>
      <c r="J10" s="133"/>
      <c r="K10" s="133"/>
      <c r="L10" s="133"/>
      <c r="M10" s="133"/>
      <c r="N10" s="242"/>
    </row>
    <row r="11" ht="29.1" customHeight="1" spans="1:14">
      <c r="A11" s="221"/>
      <c r="B11" s="220"/>
      <c r="C11" s="220"/>
      <c r="D11" s="54"/>
      <c r="E11" s="220"/>
      <c r="F11" s="220"/>
      <c r="G11" s="220"/>
      <c r="H11" s="104"/>
      <c r="I11" s="133"/>
      <c r="J11" s="133"/>
      <c r="K11" s="133"/>
      <c r="L11" s="133"/>
      <c r="M11" s="133"/>
      <c r="N11" s="242"/>
    </row>
    <row r="12" ht="29.1" customHeight="1" spans="1:14">
      <c r="A12" s="221"/>
      <c r="B12" s="220"/>
      <c r="C12" s="220"/>
      <c r="D12" s="54"/>
      <c r="E12" s="220"/>
      <c r="F12" s="220"/>
      <c r="G12" s="220"/>
      <c r="H12" s="104"/>
      <c r="I12" s="133"/>
      <c r="J12" s="133"/>
      <c r="K12" s="133"/>
      <c r="L12" s="133"/>
      <c r="M12" s="133"/>
      <c r="N12" s="242"/>
    </row>
    <row r="13" ht="29.1" customHeight="1" spans="1:14">
      <c r="A13" s="115"/>
      <c r="B13" s="222"/>
      <c r="C13" s="223"/>
      <c r="D13" s="224"/>
      <c r="E13" s="223"/>
      <c r="F13" s="223"/>
      <c r="G13" s="223"/>
      <c r="H13" s="104"/>
      <c r="I13" s="133"/>
      <c r="J13" s="133"/>
      <c r="K13" s="133"/>
      <c r="L13" s="133"/>
      <c r="M13" s="133"/>
      <c r="N13" s="242"/>
    </row>
    <row r="14" ht="29.1" customHeight="1" spans="1:14">
      <c r="A14" s="225"/>
      <c r="B14" s="226"/>
      <c r="C14" s="227"/>
      <c r="D14" s="227"/>
      <c r="E14" s="227"/>
      <c r="F14" s="227"/>
      <c r="G14" s="228"/>
      <c r="H14" s="104"/>
      <c r="I14" s="133"/>
      <c r="J14" s="133"/>
      <c r="K14" s="133"/>
      <c r="L14" s="133"/>
      <c r="M14" s="133"/>
      <c r="N14" s="242"/>
    </row>
    <row r="15" ht="29.1" customHeight="1" spans="1:14">
      <c r="A15" s="229"/>
      <c r="B15" s="230"/>
      <c r="C15" s="231"/>
      <c r="D15" s="231"/>
      <c r="E15" s="232"/>
      <c r="F15" s="232"/>
      <c r="G15" s="233"/>
      <c r="H15" s="234"/>
      <c r="I15" s="244"/>
      <c r="J15" s="245"/>
      <c r="K15" s="246"/>
      <c r="L15" s="245"/>
      <c r="M15" s="245"/>
      <c r="N15" s="247"/>
    </row>
    <row r="16" ht="15" spans="1:14">
      <c r="A16" s="120" t="s">
        <v>169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ht="14.25" spans="1:14">
      <c r="A17" s="93" t="s">
        <v>200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ht="14.25" spans="1:13">
      <c r="A18" s="121"/>
      <c r="B18" s="121"/>
      <c r="C18" s="121"/>
      <c r="D18" s="121"/>
      <c r="E18" s="121"/>
      <c r="F18" s="121"/>
      <c r="G18" s="121"/>
      <c r="H18" s="121"/>
      <c r="I18" s="120" t="s">
        <v>171</v>
      </c>
      <c r="J18" s="248"/>
      <c r="K18" s="120" t="s">
        <v>172</v>
      </c>
      <c r="L18" s="120"/>
      <c r="M18" s="120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1.375" style="93" customWidth="1"/>
    <col min="9" max="9" width="16.5" style="93" customWidth="1"/>
    <col min="10" max="10" width="17" style="93" customWidth="1"/>
    <col min="11" max="11" width="18.5" style="93" customWidth="1"/>
    <col min="12" max="12" width="16.625" style="93" customWidth="1"/>
    <col min="13" max="13" width="14.125" style="93" customWidth="1"/>
    <col min="14" max="14" width="16.375" style="93" customWidth="1"/>
    <col min="15" max="16384" width="9" style="93"/>
  </cols>
  <sheetData>
    <row r="1" ht="30" customHeight="1" spans="1:14">
      <c r="A1" s="213" t="s">
        <v>143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</row>
    <row r="2" ht="29.1" customHeight="1" spans="1:14">
      <c r="A2" s="215" t="s">
        <v>62</v>
      </c>
      <c r="B2" s="98"/>
      <c r="C2" s="98"/>
      <c r="D2" s="99" t="s">
        <v>69</v>
      </c>
      <c r="E2" s="98"/>
      <c r="F2" s="98"/>
      <c r="G2" s="98"/>
      <c r="H2" s="100"/>
      <c r="I2" s="235" t="s">
        <v>57</v>
      </c>
      <c r="J2" s="98"/>
      <c r="K2" s="98"/>
      <c r="L2" s="98"/>
      <c r="M2" s="98"/>
      <c r="N2" s="236"/>
    </row>
    <row r="3" ht="29.1" customHeight="1" spans="1:14">
      <c r="A3" s="216" t="s">
        <v>145</v>
      </c>
      <c r="B3" s="217" t="s">
        <v>146</v>
      </c>
      <c r="C3" s="217"/>
      <c r="D3" s="217"/>
      <c r="E3" s="217"/>
      <c r="F3" s="217"/>
      <c r="G3" s="217"/>
      <c r="H3" s="104"/>
      <c r="I3" s="125" t="s">
        <v>147</v>
      </c>
      <c r="J3" s="125"/>
      <c r="K3" s="125"/>
      <c r="L3" s="125"/>
      <c r="M3" s="125"/>
      <c r="N3" s="237"/>
    </row>
    <row r="4" ht="29.1" customHeight="1" spans="1:14">
      <c r="A4" s="216"/>
      <c r="B4" s="218" t="s">
        <v>112</v>
      </c>
      <c r="C4" s="218" t="s">
        <v>113</v>
      </c>
      <c r="D4" s="219" t="s">
        <v>114</v>
      </c>
      <c r="E4" s="218" t="s">
        <v>115</v>
      </c>
      <c r="F4" s="218" t="s">
        <v>116</v>
      </c>
      <c r="G4" s="218" t="s">
        <v>117</v>
      </c>
      <c r="H4" s="104"/>
      <c r="I4" s="218" t="s">
        <v>112</v>
      </c>
      <c r="J4" s="218" t="s">
        <v>113</v>
      </c>
      <c r="K4" s="219" t="s">
        <v>114</v>
      </c>
      <c r="L4" s="218" t="s">
        <v>115</v>
      </c>
      <c r="M4" s="218" t="s">
        <v>116</v>
      </c>
      <c r="N4" s="218" t="s">
        <v>117</v>
      </c>
    </row>
    <row r="5" ht="29.1" customHeight="1" spans="1:14">
      <c r="A5" s="216"/>
      <c r="B5" s="220"/>
      <c r="C5" s="220"/>
      <c r="D5" s="219"/>
      <c r="E5" s="220"/>
      <c r="F5" s="220"/>
      <c r="G5" s="220"/>
      <c r="H5" s="104"/>
      <c r="I5" s="238"/>
      <c r="J5" s="238"/>
      <c r="K5" s="238"/>
      <c r="L5" s="238"/>
      <c r="M5" s="238"/>
      <c r="N5" s="239"/>
    </row>
    <row r="6" ht="29.1" customHeight="1" spans="1:14">
      <c r="A6" s="221"/>
      <c r="B6" s="220"/>
      <c r="C6" s="220"/>
      <c r="D6" s="54"/>
      <c r="E6" s="220"/>
      <c r="F6" s="220"/>
      <c r="G6" s="220"/>
      <c r="H6" s="104"/>
      <c r="I6" s="131"/>
      <c r="J6" s="131"/>
      <c r="K6" s="131"/>
      <c r="L6" s="131"/>
      <c r="M6" s="131"/>
      <c r="N6" s="240"/>
    </row>
    <row r="7" ht="29.1" customHeight="1" spans="1:14">
      <c r="A7" s="221"/>
      <c r="B7" s="220"/>
      <c r="C7" s="220"/>
      <c r="D7" s="54"/>
      <c r="E7" s="220"/>
      <c r="F7" s="220"/>
      <c r="G7" s="220"/>
      <c r="H7" s="104"/>
      <c r="I7" s="133"/>
      <c r="J7" s="133"/>
      <c r="K7" s="133"/>
      <c r="L7" s="133"/>
      <c r="M7" s="133"/>
      <c r="N7" s="241"/>
    </row>
    <row r="8" ht="29.1" customHeight="1" spans="1:14">
      <c r="A8" s="221"/>
      <c r="B8" s="220"/>
      <c r="C8" s="220"/>
      <c r="D8" s="54"/>
      <c r="E8" s="220"/>
      <c r="F8" s="220"/>
      <c r="G8" s="220"/>
      <c r="H8" s="104"/>
      <c r="I8" s="133"/>
      <c r="J8" s="133"/>
      <c r="K8" s="133"/>
      <c r="L8" s="133"/>
      <c r="M8" s="133"/>
      <c r="N8" s="242"/>
    </row>
    <row r="9" ht="29.1" customHeight="1" spans="1:14">
      <c r="A9" s="221"/>
      <c r="B9" s="220"/>
      <c r="C9" s="220"/>
      <c r="D9" s="54"/>
      <c r="E9" s="220"/>
      <c r="F9" s="220"/>
      <c r="G9" s="220"/>
      <c r="H9" s="104"/>
      <c r="I9" s="131"/>
      <c r="J9" s="131"/>
      <c r="K9" s="131"/>
      <c r="L9" s="131"/>
      <c r="M9" s="131"/>
      <c r="N9" s="243"/>
    </row>
    <row r="10" ht="29.1" customHeight="1" spans="1:14">
      <c r="A10" s="221"/>
      <c r="B10" s="220"/>
      <c r="C10" s="220"/>
      <c r="D10" s="54"/>
      <c r="E10" s="220"/>
      <c r="F10" s="220"/>
      <c r="G10" s="220"/>
      <c r="H10" s="104"/>
      <c r="I10" s="133"/>
      <c r="J10" s="133"/>
      <c r="K10" s="133"/>
      <c r="L10" s="133"/>
      <c r="M10" s="133"/>
      <c r="N10" s="242"/>
    </row>
    <row r="11" ht="29.1" customHeight="1" spans="1:14">
      <c r="A11" s="221"/>
      <c r="B11" s="220"/>
      <c r="C11" s="220"/>
      <c r="D11" s="54"/>
      <c r="E11" s="220"/>
      <c r="F11" s="220"/>
      <c r="G11" s="220"/>
      <c r="H11" s="104"/>
      <c r="I11" s="133"/>
      <c r="J11" s="133"/>
      <c r="K11" s="133"/>
      <c r="L11" s="133"/>
      <c r="M11" s="133"/>
      <c r="N11" s="242"/>
    </row>
    <row r="12" ht="29.1" customHeight="1" spans="1:14">
      <c r="A12" s="221"/>
      <c r="B12" s="220"/>
      <c r="C12" s="220"/>
      <c r="D12" s="54"/>
      <c r="E12" s="220"/>
      <c r="F12" s="220"/>
      <c r="G12" s="220"/>
      <c r="H12" s="104"/>
      <c r="I12" s="133"/>
      <c r="J12" s="133"/>
      <c r="K12" s="133"/>
      <c r="L12" s="133"/>
      <c r="M12" s="133"/>
      <c r="N12" s="242"/>
    </row>
    <row r="13" ht="29.1" customHeight="1" spans="1:14">
      <c r="A13" s="115"/>
      <c r="B13" s="222"/>
      <c r="C13" s="223"/>
      <c r="D13" s="224"/>
      <c r="E13" s="223"/>
      <c r="F13" s="223"/>
      <c r="G13" s="223"/>
      <c r="H13" s="104"/>
      <c r="I13" s="133"/>
      <c r="J13" s="133"/>
      <c r="K13" s="133"/>
      <c r="L13" s="133"/>
      <c r="M13" s="133"/>
      <c r="N13" s="242"/>
    </row>
    <row r="14" ht="29.1" customHeight="1" spans="1:14">
      <c r="A14" s="225"/>
      <c r="B14" s="226"/>
      <c r="C14" s="227"/>
      <c r="D14" s="227"/>
      <c r="E14" s="227"/>
      <c r="F14" s="227"/>
      <c r="G14" s="228"/>
      <c r="H14" s="104"/>
      <c r="I14" s="133"/>
      <c r="J14" s="133"/>
      <c r="K14" s="133"/>
      <c r="L14" s="133"/>
      <c r="M14" s="133"/>
      <c r="N14" s="242"/>
    </row>
    <row r="15" ht="29.1" customHeight="1" spans="1:14">
      <c r="A15" s="229"/>
      <c r="B15" s="230"/>
      <c r="C15" s="231"/>
      <c r="D15" s="231"/>
      <c r="E15" s="232"/>
      <c r="F15" s="232"/>
      <c r="G15" s="233"/>
      <c r="H15" s="234"/>
      <c r="I15" s="244"/>
      <c r="J15" s="245"/>
      <c r="K15" s="246"/>
      <c r="L15" s="245"/>
      <c r="M15" s="245"/>
      <c r="N15" s="247"/>
    </row>
    <row r="16" ht="15" spans="1:14">
      <c r="A16" s="120" t="s">
        <v>169</v>
      </c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ht="14.25" spans="1:14">
      <c r="A17" s="93" t="s">
        <v>200</v>
      </c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ht="14.25" spans="1:13">
      <c r="A18" s="121"/>
      <c r="B18" s="121"/>
      <c r="C18" s="121"/>
      <c r="D18" s="121"/>
      <c r="E18" s="121"/>
      <c r="F18" s="121"/>
      <c r="G18" s="121"/>
      <c r="H18" s="121"/>
      <c r="I18" s="120" t="s">
        <v>171</v>
      </c>
      <c r="J18" s="248"/>
      <c r="K18" s="120" t="s">
        <v>172</v>
      </c>
      <c r="L18" s="120"/>
      <c r="M18" s="120" t="s">
        <v>173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2" workbookViewId="0">
      <selection activeCell="A18" sqref="A18:K18"/>
    </sheetView>
  </sheetViews>
  <sheetFormatPr defaultColWidth="10.125" defaultRowHeight="14.25"/>
  <cols>
    <col min="1" max="1" width="9.625" style="139" customWidth="1"/>
    <col min="2" max="2" width="11.125" style="139" customWidth="1"/>
    <col min="3" max="3" width="9.125" style="139" customWidth="1"/>
    <col min="4" max="4" width="9.5" style="139" customWidth="1"/>
    <col min="5" max="5" width="12.5" style="139" customWidth="1"/>
    <col min="6" max="6" width="10.375" style="139" customWidth="1"/>
    <col min="7" max="7" width="9.5" style="139" customWidth="1"/>
    <col min="8" max="8" width="9.125" style="139" customWidth="1"/>
    <col min="9" max="9" width="8.125" style="139" customWidth="1"/>
    <col min="10" max="10" width="10.5" style="139" customWidth="1"/>
    <col min="11" max="11" width="12.125" style="139" customWidth="1"/>
    <col min="12" max="16384" width="10.125" style="139"/>
  </cols>
  <sheetData>
    <row r="1" ht="26.25" spans="1:11">
      <c r="A1" s="140" t="s">
        <v>201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>
      <c r="A2" s="141" t="s">
        <v>53</v>
      </c>
      <c r="B2" s="142" t="s">
        <v>54</v>
      </c>
      <c r="C2" s="142"/>
      <c r="D2" s="143" t="s">
        <v>62</v>
      </c>
      <c r="E2" s="144" t="s">
        <v>63</v>
      </c>
      <c r="F2" s="145" t="s">
        <v>202</v>
      </c>
      <c r="G2" s="146" t="s">
        <v>70</v>
      </c>
      <c r="H2" s="146"/>
      <c r="I2" s="175" t="s">
        <v>57</v>
      </c>
      <c r="J2" s="146" t="s">
        <v>58</v>
      </c>
      <c r="K2" s="197"/>
    </row>
    <row r="3" spans="1:11">
      <c r="A3" s="147" t="s">
        <v>76</v>
      </c>
      <c r="B3" s="148">
        <v>1621</v>
      </c>
      <c r="C3" s="148"/>
      <c r="D3" s="149" t="s">
        <v>203</v>
      </c>
      <c r="E3" s="150"/>
      <c r="F3" s="151"/>
      <c r="G3" s="151"/>
      <c r="H3" s="152" t="s">
        <v>204</v>
      </c>
      <c r="I3" s="152"/>
      <c r="J3" s="152"/>
      <c r="K3" s="198"/>
    </row>
    <row r="4" spans="1:11">
      <c r="A4" s="153" t="s">
        <v>73</v>
      </c>
      <c r="B4" s="154">
        <v>2</v>
      </c>
      <c r="C4" s="154">
        <v>6</v>
      </c>
      <c r="D4" s="155" t="s">
        <v>205</v>
      </c>
      <c r="E4" s="151" t="s">
        <v>206</v>
      </c>
      <c r="F4" s="151"/>
      <c r="G4" s="151"/>
      <c r="H4" s="155" t="s">
        <v>207</v>
      </c>
      <c r="I4" s="155"/>
      <c r="J4" s="168" t="s">
        <v>67</v>
      </c>
      <c r="K4" s="199" t="s">
        <v>68</v>
      </c>
    </row>
    <row r="5" spans="1:11">
      <c r="A5" s="153" t="s">
        <v>208</v>
      </c>
      <c r="B5" s="148">
        <v>1</v>
      </c>
      <c r="C5" s="148"/>
      <c r="D5" s="149" t="s">
        <v>209</v>
      </c>
      <c r="E5" s="149" t="s">
        <v>210</v>
      </c>
      <c r="F5" s="149" t="s">
        <v>211</v>
      </c>
      <c r="G5" s="149" t="s">
        <v>212</v>
      </c>
      <c r="H5" s="155" t="s">
        <v>213</v>
      </c>
      <c r="I5" s="155"/>
      <c r="J5" s="168" t="s">
        <v>67</v>
      </c>
      <c r="K5" s="199" t="s">
        <v>68</v>
      </c>
    </row>
    <row r="6" spans="1:11">
      <c r="A6" s="156" t="s">
        <v>214</v>
      </c>
      <c r="B6" s="157">
        <v>60</v>
      </c>
      <c r="C6" s="157"/>
      <c r="D6" s="158" t="s">
        <v>215</v>
      </c>
      <c r="E6" s="159"/>
      <c r="F6" s="160">
        <v>630</v>
      </c>
      <c r="G6" s="158"/>
      <c r="H6" s="161" t="s">
        <v>216</v>
      </c>
      <c r="I6" s="161"/>
      <c r="J6" s="160" t="s">
        <v>67</v>
      </c>
      <c r="K6" s="200" t="s">
        <v>68</v>
      </c>
    </row>
    <row r="7" ht="15" spans="1:11">
      <c r="A7" s="162"/>
      <c r="B7" s="163"/>
      <c r="C7" s="163"/>
      <c r="D7" s="162"/>
      <c r="E7" s="163"/>
      <c r="F7" s="164"/>
      <c r="G7" s="162"/>
      <c r="H7" s="164"/>
      <c r="I7" s="163"/>
      <c r="J7" s="163"/>
      <c r="K7" s="163"/>
    </row>
    <row r="8" spans="1:11">
      <c r="A8" s="165" t="s">
        <v>217</v>
      </c>
      <c r="B8" s="145" t="s">
        <v>218</v>
      </c>
      <c r="C8" s="145" t="s">
        <v>219</v>
      </c>
      <c r="D8" s="145" t="s">
        <v>220</v>
      </c>
      <c r="E8" s="145" t="s">
        <v>221</v>
      </c>
      <c r="F8" s="145" t="s">
        <v>222</v>
      </c>
      <c r="G8" s="166" t="s">
        <v>79</v>
      </c>
      <c r="H8" s="167"/>
      <c r="I8" s="167"/>
      <c r="J8" s="167"/>
      <c r="K8" s="201"/>
    </row>
    <row r="9" spans="1:11">
      <c r="A9" s="153" t="s">
        <v>223</v>
      </c>
      <c r="B9" s="155"/>
      <c r="C9" s="168" t="s">
        <v>67</v>
      </c>
      <c r="D9" s="168" t="s">
        <v>68</v>
      </c>
      <c r="E9" s="149" t="s">
        <v>224</v>
      </c>
      <c r="F9" s="169" t="s">
        <v>225</v>
      </c>
      <c r="G9" s="170"/>
      <c r="H9" s="171"/>
      <c r="I9" s="171"/>
      <c r="J9" s="171"/>
      <c r="K9" s="202"/>
    </row>
    <row r="10" spans="1:11">
      <c r="A10" s="153" t="s">
        <v>226</v>
      </c>
      <c r="B10" s="155"/>
      <c r="C10" s="168" t="s">
        <v>67</v>
      </c>
      <c r="D10" s="168" t="s">
        <v>68</v>
      </c>
      <c r="E10" s="149" t="s">
        <v>227</v>
      </c>
      <c r="F10" s="169" t="s">
        <v>228</v>
      </c>
      <c r="G10" s="170" t="s">
        <v>229</v>
      </c>
      <c r="H10" s="171"/>
      <c r="I10" s="171"/>
      <c r="J10" s="171"/>
      <c r="K10" s="202"/>
    </row>
    <row r="11" spans="1:11">
      <c r="A11" s="172" t="s">
        <v>182</v>
      </c>
      <c r="B11" s="173"/>
      <c r="C11" s="173"/>
      <c r="D11" s="173"/>
      <c r="E11" s="173"/>
      <c r="F11" s="173"/>
      <c r="G11" s="173"/>
      <c r="H11" s="173"/>
      <c r="I11" s="173"/>
      <c r="J11" s="173"/>
      <c r="K11" s="203"/>
    </row>
    <row r="12" spans="1:11">
      <c r="A12" s="147" t="s">
        <v>89</v>
      </c>
      <c r="B12" s="168" t="s">
        <v>85</v>
      </c>
      <c r="C12" s="168" t="s">
        <v>86</v>
      </c>
      <c r="D12" s="169"/>
      <c r="E12" s="149" t="s">
        <v>87</v>
      </c>
      <c r="F12" s="168" t="s">
        <v>85</v>
      </c>
      <c r="G12" s="168" t="s">
        <v>86</v>
      </c>
      <c r="H12" s="168"/>
      <c r="I12" s="149" t="s">
        <v>230</v>
      </c>
      <c r="J12" s="168" t="s">
        <v>85</v>
      </c>
      <c r="K12" s="199" t="s">
        <v>86</v>
      </c>
    </row>
    <row r="13" spans="1:11">
      <c r="A13" s="147" t="s">
        <v>92</v>
      </c>
      <c r="B13" s="168" t="s">
        <v>85</v>
      </c>
      <c r="C13" s="168" t="s">
        <v>86</v>
      </c>
      <c r="D13" s="169"/>
      <c r="E13" s="149" t="s">
        <v>97</v>
      </c>
      <c r="F13" s="168" t="s">
        <v>85</v>
      </c>
      <c r="G13" s="168" t="s">
        <v>86</v>
      </c>
      <c r="H13" s="168"/>
      <c r="I13" s="149" t="s">
        <v>231</v>
      </c>
      <c r="J13" s="168" t="s">
        <v>85</v>
      </c>
      <c r="K13" s="199" t="s">
        <v>86</v>
      </c>
    </row>
    <row r="14" ht="15" spans="1:11">
      <c r="A14" s="156" t="s">
        <v>232</v>
      </c>
      <c r="B14" s="160" t="s">
        <v>85</v>
      </c>
      <c r="C14" s="160" t="s">
        <v>86</v>
      </c>
      <c r="D14" s="159"/>
      <c r="E14" s="158" t="s">
        <v>233</v>
      </c>
      <c r="F14" s="160" t="s">
        <v>85</v>
      </c>
      <c r="G14" s="160" t="s">
        <v>86</v>
      </c>
      <c r="H14" s="160"/>
      <c r="I14" s="158" t="s">
        <v>234</v>
      </c>
      <c r="J14" s="160" t="s">
        <v>85</v>
      </c>
      <c r="K14" s="200" t="s">
        <v>86</v>
      </c>
    </row>
    <row r="15" ht="15" spans="1:11">
      <c r="A15" s="162"/>
      <c r="B15" s="174"/>
      <c r="C15" s="174"/>
      <c r="D15" s="163"/>
      <c r="E15" s="162"/>
      <c r="F15" s="174"/>
      <c r="G15" s="174"/>
      <c r="H15" s="174"/>
      <c r="I15" s="162"/>
      <c r="J15" s="174"/>
      <c r="K15" s="174"/>
    </row>
    <row r="16" s="137" customFormat="1" spans="1:11">
      <c r="A16" s="141" t="s">
        <v>235</v>
      </c>
      <c r="B16" s="175"/>
      <c r="C16" s="175"/>
      <c r="D16" s="175"/>
      <c r="E16" s="175"/>
      <c r="F16" s="175"/>
      <c r="G16" s="175"/>
      <c r="H16" s="175"/>
      <c r="I16" s="175"/>
      <c r="J16" s="175"/>
      <c r="K16" s="204"/>
    </row>
    <row r="17" spans="1:11">
      <c r="A17" s="153" t="s">
        <v>236</v>
      </c>
      <c r="B17" s="155"/>
      <c r="C17" s="155"/>
      <c r="D17" s="155"/>
      <c r="E17" s="155"/>
      <c r="F17" s="155"/>
      <c r="G17" s="155"/>
      <c r="H17" s="155"/>
      <c r="I17" s="155"/>
      <c r="J17" s="155"/>
      <c r="K17" s="205"/>
    </row>
    <row r="18" spans="1:11">
      <c r="A18" s="153" t="s">
        <v>237</v>
      </c>
      <c r="B18" s="155"/>
      <c r="C18" s="155"/>
      <c r="D18" s="155"/>
      <c r="E18" s="155"/>
      <c r="F18" s="155"/>
      <c r="G18" s="155"/>
      <c r="H18" s="155"/>
      <c r="I18" s="155"/>
      <c r="J18" s="155"/>
      <c r="K18" s="205"/>
    </row>
    <row r="19" spans="1:11">
      <c r="A19" s="176"/>
      <c r="B19" s="168"/>
      <c r="C19" s="168"/>
      <c r="D19" s="168"/>
      <c r="E19" s="168"/>
      <c r="F19" s="168"/>
      <c r="G19" s="168"/>
      <c r="H19" s="168"/>
      <c r="I19" s="168"/>
      <c r="J19" s="168"/>
      <c r="K19" s="199"/>
    </row>
    <row r="20" spans="1:11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206"/>
    </row>
    <row r="21" spans="1:11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206"/>
    </row>
    <row r="22" spans="1:11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206"/>
    </row>
    <row r="23" spans="1:11">
      <c r="A23" s="179"/>
      <c r="B23" s="180"/>
      <c r="C23" s="180"/>
      <c r="D23" s="180"/>
      <c r="E23" s="180"/>
      <c r="F23" s="180"/>
      <c r="G23" s="180"/>
      <c r="H23" s="180"/>
      <c r="I23" s="180"/>
      <c r="J23" s="180"/>
      <c r="K23" s="207"/>
    </row>
    <row r="24" spans="1:11">
      <c r="A24" s="153" t="s">
        <v>126</v>
      </c>
      <c r="B24" s="155"/>
      <c r="C24" s="168" t="s">
        <v>67</v>
      </c>
      <c r="D24" s="168" t="s">
        <v>68</v>
      </c>
      <c r="E24" s="152"/>
      <c r="F24" s="152"/>
      <c r="G24" s="152"/>
      <c r="H24" s="152"/>
      <c r="I24" s="152"/>
      <c r="J24" s="152"/>
      <c r="K24" s="198"/>
    </row>
    <row r="25" ht="15" spans="1:11">
      <c r="A25" s="181" t="s">
        <v>238</v>
      </c>
      <c r="B25" s="182"/>
      <c r="C25" s="182"/>
      <c r="D25" s="182"/>
      <c r="E25" s="182"/>
      <c r="F25" s="182"/>
      <c r="G25" s="182"/>
      <c r="H25" s="182"/>
      <c r="I25" s="182"/>
      <c r="J25" s="182"/>
      <c r="K25" s="208"/>
    </row>
    <row r="26" ht="15" spans="1:11">
      <c r="A26" s="183"/>
      <c r="B26" s="183"/>
      <c r="C26" s="183"/>
      <c r="D26" s="183"/>
      <c r="E26" s="183"/>
      <c r="F26" s="183"/>
      <c r="G26" s="183"/>
      <c r="H26" s="183"/>
      <c r="I26" s="183"/>
      <c r="J26" s="183"/>
      <c r="K26" s="183"/>
    </row>
    <row r="27" spans="1:11">
      <c r="A27" s="184" t="s">
        <v>239</v>
      </c>
      <c r="B27" s="167"/>
      <c r="C27" s="167"/>
      <c r="D27" s="167"/>
      <c r="E27" s="167"/>
      <c r="F27" s="167"/>
      <c r="G27" s="167"/>
      <c r="H27" s="167"/>
      <c r="I27" s="167"/>
      <c r="J27" s="167"/>
      <c r="K27" s="201"/>
    </row>
    <row r="28" ht="17.25" customHeight="1" spans="1:11">
      <c r="A28" s="185" t="s">
        <v>240</v>
      </c>
      <c r="B28" s="186"/>
      <c r="C28" s="186"/>
      <c r="D28" s="186"/>
      <c r="E28" s="186"/>
      <c r="F28" s="186"/>
      <c r="G28" s="186"/>
      <c r="H28" s="186"/>
      <c r="I28" s="186"/>
      <c r="J28" s="186"/>
      <c r="K28" s="209"/>
    </row>
    <row r="29" ht="17.25" customHeight="1" spans="1:11">
      <c r="A29" s="185" t="s">
        <v>241</v>
      </c>
      <c r="B29" s="186"/>
      <c r="C29" s="186"/>
      <c r="D29" s="186"/>
      <c r="E29" s="186"/>
      <c r="F29" s="186"/>
      <c r="G29" s="186"/>
      <c r="H29" s="186"/>
      <c r="I29" s="186"/>
      <c r="J29" s="186"/>
      <c r="K29" s="209"/>
    </row>
    <row r="30" ht="17.25" customHeight="1" spans="1:11">
      <c r="A30" s="185" t="s">
        <v>242</v>
      </c>
      <c r="B30" s="186"/>
      <c r="C30" s="186"/>
      <c r="D30" s="186"/>
      <c r="E30" s="186"/>
      <c r="F30" s="186"/>
      <c r="G30" s="186"/>
      <c r="H30" s="186"/>
      <c r="I30" s="186"/>
      <c r="J30" s="186"/>
      <c r="K30" s="209"/>
    </row>
    <row r="31" ht="17.25" customHeight="1" spans="1:11">
      <c r="A31" s="185"/>
      <c r="B31" s="186"/>
      <c r="C31" s="186"/>
      <c r="D31" s="186"/>
      <c r="E31" s="186"/>
      <c r="F31" s="186"/>
      <c r="G31" s="186"/>
      <c r="H31" s="186"/>
      <c r="I31" s="186"/>
      <c r="J31" s="186"/>
      <c r="K31" s="209"/>
    </row>
    <row r="32" ht="17.25" customHeight="1" spans="1:11">
      <c r="A32" s="185"/>
      <c r="B32" s="186"/>
      <c r="C32" s="186"/>
      <c r="D32" s="186"/>
      <c r="E32" s="186"/>
      <c r="F32" s="186"/>
      <c r="G32" s="186"/>
      <c r="H32" s="186"/>
      <c r="I32" s="186"/>
      <c r="J32" s="186"/>
      <c r="K32" s="209"/>
    </row>
    <row r="33" ht="17.25" customHeight="1" spans="1:11">
      <c r="A33" s="185"/>
      <c r="B33" s="186"/>
      <c r="C33" s="186"/>
      <c r="D33" s="186"/>
      <c r="E33" s="186"/>
      <c r="F33" s="186"/>
      <c r="G33" s="186"/>
      <c r="H33" s="186"/>
      <c r="I33" s="186"/>
      <c r="J33" s="186"/>
      <c r="K33" s="209"/>
    </row>
    <row r="34" ht="17.25" customHeight="1" spans="1:11">
      <c r="A34" s="177"/>
      <c r="B34" s="178"/>
      <c r="C34" s="178"/>
      <c r="D34" s="178"/>
      <c r="E34" s="178"/>
      <c r="F34" s="178"/>
      <c r="G34" s="178"/>
      <c r="H34" s="178"/>
      <c r="I34" s="178"/>
      <c r="J34" s="178"/>
      <c r="K34" s="206"/>
    </row>
    <row r="35" ht="17.25" customHeight="1" spans="1:11">
      <c r="A35" s="187"/>
      <c r="B35" s="178"/>
      <c r="C35" s="178"/>
      <c r="D35" s="178"/>
      <c r="E35" s="178"/>
      <c r="F35" s="178"/>
      <c r="G35" s="178"/>
      <c r="H35" s="178"/>
      <c r="I35" s="178"/>
      <c r="J35" s="178"/>
      <c r="K35" s="206"/>
    </row>
    <row r="36" ht="17.25" customHeight="1" spans="1:11">
      <c r="A36" s="188"/>
      <c r="B36" s="189"/>
      <c r="C36" s="189"/>
      <c r="D36" s="189"/>
      <c r="E36" s="189"/>
      <c r="F36" s="189"/>
      <c r="G36" s="189"/>
      <c r="H36" s="189"/>
      <c r="I36" s="189"/>
      <c r="J36" s="189"/>
      <c r="K36" s="210"/>
    </row>
    <row r="37" ht="18.75" customHeight="1" spans="1:11">
      <c r="A37" s="190" t="s">
        <v>243</v>
      </c>
      <c r="B37" s="191"/>
      <c r="C37" s="191"/>
      <c r="D37" s="191"/>
      <c r="E37" s="191"/>
      <c r="F37" s="191"/>
      <c r="G37" s="191"/>
      <c r="H37" s="191"/>
      <c r="I37" s="191"/>
      <c r="J37" s="191"/>
      <c r="K37" s="211"/>
    </row>
    <row r="38" s="138" customFormat="1" ht="18.75" customHeight="1" spans="1:11">
      <c r="A38" s="153" t="s">
        <v>244</v>
      </c>
      <c r="B38" s="155"/>
      <c r="C38" s="155"/>
      <c r="D38" s="152" t="s">
        <v>245</v>
      </c>
      <c r="E38" s="152"/>
      <c r="F38" s="192" t="s">
        <v>246</v>
      </c>
      <c r="G38" s="193"/>
      <c r="H38" s="155" t="s">
        <v>247</v>
      </c>
      <c r="I38" s="155"/>
      <c r="J38" s="155" t="s">
        <v>248</v>
      </c>
      <c r="K38" s="205"/>
    </row>
    <row r="39" ht="18.75" customHeight="1" spans="1:13">
      <c r="A39" s="153" t="s">
        <v>169</v>
      </c>
      <c r="B39" s="155"/>
      <c r="C39" s="155"/>
      <c r="D39" s="155"/>
      <c r="E39" s="155"/>
      <c r="F39" s="155"/>
      <c r="G39" s="155"/>
      <c r="H39" s="155"/>
      <c r="I39" s="155"/>
      <c r="J39" s="155"/>
      <c r="K39" s="205"/>
      <c r="M39" s="138"/>
    </row>
    <row r="40" ht="30.95" customHeight="1" spans="1:11">
      <c r="A40" s="153"/>
      <c r="B40" s="155"/>
      <c r="C40" s="155"/>
      <c r="D40" s="155"/>
      <c r="E40" s="155"/>
      <c r="F40" s="155"/>
      <c r="G40" s="155"/>
      <c r="H40" s="155"/>
      <c r="I40" s="155"/>
      <c r="J40" s="155"/>
      <c r="K40" s="205"/>
    </row>
    <row r="41" ht="18.75" customHeight="1" spans="1:11">
      <c r="A41" s="153"/>
      <c r="B41" s="155"/>
      <c r="C41" s="155"/>
      <c r="D41" s="155"/>
      <c r="E41" s="155"/>
      <c r="F41" s="155"/>
      <c r="G41" s="155"/>
      <c r="H41" s="155"/>
      <c r="I41" s="155"/>
      <c r="J41" s="155"/>
      <c r="K41" s="205"/>
    </row>
    <row r="42" ht="32.1" customHeight="1" spans="1:11">
      <c r="A42" s="156" t="s">
        <v>135</v>
      </c>
      <c r="B42" s="194" t="s">
        <v>249</v>
      </c>
      <c r="C42" s="194"/>
      <c r="D42" s="158" t="s">
        <v>250</v>
      </c>
      <c r="E42" s="159"/>
      <c r="F42" s="158" t="s">
        <v>139</v>
      </c>
      <c r="G42" s="195"/>
      <c r="H42" s="196" t="s">
        <v>140</v>
      </c>
      <c r="I42" s="196"/>
      <c r="J42" s="194"/>
      <c r="K42" s="21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209550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6"/>
  <sheetViews>
    <sheetView tabSelected="1" topLeftCell="A3" workbookViewId="0">
      <selection activeCell="M18" sqref="M18:N18"/>
    </sheetView>
  </sheetViews>
  <sheetFormatPr defaultColWidth="9" defaultRowHeight="26.1" customHeight="1"/>
  <cols>
    <col min="1" max="1" width="17.125" style="93" customWidth="1"/>
    <col min="2" max="7" width="9.375" style="93" customWidth="1"/>
    <col min="8" max="8" width="1.86666666666667" style="93" customWidth="1"/>
    <col min="9" max="9" width="7.25" style="93" customWidth="1"/>
    <col min="10" max="10" width="12.625" style="94" customWidth="1"/>
    <col min="11" max="11" width="12.875" style="94" customWidth="1"/>
    <col min="12" max="12" width="13.25" style="94" customWidth="1"/>
    <col min="13" max="13" width="11.25" style="94" customWidth="1"/>
    <col min="14" max="14" width="10.875" style="94" customWidth="1"/>
    <col min="15" max="15" width="11.75" style="94" customWidth="1"/>
    <col min="16" max="16384" width="9" style="93"/>
  </cols>
  <sheetData>
    <row r="1" s="93" customFormat="1" ht="30" customHeight="1" spans="1:15">
      <c r="A1" s="95" t="s">
        <v>143</v>
      </c>
      <c r="B1" s="96"/>
      <c r="C1" s="96"/>
      <c r="D1" s="96"/>
      <c r="E1" s="96"/>
      <c r="F1" s="96"/>
      <c r="G1" s="96"/>
      <c r="H1" s="96"/>
      <c r="I1" s="96"/>
      <c r="J1" s="122"/>
      <c r="K1" s="122"/>
      <c r="L1" s="122"/>
      <c r="M1" s="122"/>
      <c r="N1" s="122"/>
      <c r="O1" s="122"/>
    </row>
    <row r="2" s="93" customFormat="1" ht="29.1" customHeight="1" spans="1:15">
      <c r="A2" s="97" t="s">
        <v>62</v>
      </c>
      <c r="B2" s="98" t="s">
        <v>63</v>
      </c>
      <c r="C2" s="98"/>
      <c r="D2" s="99" t="s">
        <v>69</v>
      </c>
      <c r="E2" s="98" t="s">
        <v>70</v>
      </c>
      <c r="F2" s="98"/>
      <c r="G2" s="98"/>
      <c r="H2" s="100"/>
      <c r="I2" s="123" t="s">
        <v>57</v>
      </c>
      <c r="J2" s="124" t="s">
        <v>144</v>
      </c>
      <c r="K2" s="124"/>
      <c r="L2" s="124"/>
      <c r="M2" s="124"/>
      <c r="N2" s="124"/>
      <c r="O2" s="124"/>
    </row>
    <row r="3" s="93" customFormat="1" ht="29.1" customHeight="1" spans="1:15">
      <c r="A3" s="101" t="s">
        <v>145</v>
      </c>
      <c r="B3" s="102" t="s">
        <v>146</v>
      </c>
      <c r="C3" s="103"/>
      <c r="D3" s="103"/>
      <c r="E3" s="103"/>
      <c r="F3" s="103"/>
      <c r="G3" s="103"/>
      <c r="H3" s="104"/>
      <c r="I3" s="125" t="s">
        <v>147</v>
      </c>
      <c r="J3" s="126"/>
      <c r="K3" s="126"/>
      <c r="L3" s="126"/>
      <c r="M3" s="126"/>
      <c r="N3" s="126"/>
      <c r="O3" s="126"/>
    </row>
    <row r="4" s="93" customFormat="1" ht="29.1" customHeight="1" spans="1:15">
      <c r="A4" s="105"/>
      <c r="B4" s="106" t="s">
        <v>112</v>
      </c>
      <c r="C4" s="106" t="s">
        <v>113</v>
      </c>
      <c r="D4" s="106" t="s">
        <v>114</v>
      </c>
      <c r="E4" s="106" t="s">
        <v>115</v>
      </c>
      <c r="F4" s="106" t="s">
        <v>116</v>
      </c>
      <c r="G4" s="106" t="s">
        <v>117</v>
      </c>
      <c r="H4" s="104"/>
      <c r="I4" s="127"/>
      <c r="J4" s="128" t="s">
        <v>112</v>
      </c>
      <c r="K4" s="128" t="s">
        <v>113</v>
      </c>
      <c r="L4" s="129" t="s">
        <v>114</v>
      </c>
      <c r="M4" s="128" t="s">
        <v>115</v>
      </c>
      <c r="N4" s="128" t="s">
        <v>116</v>
      </c>
      <c r="O4" s="128" t="s">
        <v>117</v>
      </c>
    </row>
    <row r="5" s="93" customFormat="1" ht="29.1" customHeight="1" spans="1:15">
      <c r="A5" s="107"/>
      <c r="B5" s="106" t="s">
        <v>149</v>
      </c>
      <c r="C5" s="106" t="s">
        <v>150</v>
      </c>
      <c r="D5" s="106" t="s">
        <v>151</v>
      </c>
      <c r="E5" s="106" t="s">
        <v>152</v>
      </c>
      <c r="F5" s="106" t="s">
        <v>153</v>
      </c>
      <c r="G5" s="106" t="s">
        <v>154</v>
      </c>
      <c r="H5" s="104"/>
      <c r="I5" s="127"/>
      <c r="J5" s="130" t="s">
        <v>149</v>
      </c>
      <c r="K5" s="130" t="s">
        <v>150</v>
      </c>
      <c r="L5" s="130" t="s">
        <v>151</v>
      </c>
      <c r="M5" s="130" t="s">
        <v>152</v>
      </c>
      <c r="N5" s="130" t="s">
        <v>153</v>
      </c>
      <c r="O5" s="130" t="s">
        <v>154</v>
      </c>
    </row>
    <row r="6" s="93" customFormat="1" ht="29.1" customHeight="1" spans="1:15">
      <c r="A6" s="108" t="s">
        <v>156</v>
      </c>
      <c r="B6" s="109">
        <f>C6-1</f>
        <v>71</v>
      </c>
      <c r="C6" s="109">
        <f>D6-2</f>
        <v>72</v>
      </c>
      <c r="D6" s="110">
        <v>74</v>
      </c>
      <c r="E6" s="109">
        <f>D6+2</f>
        <v>76</v>
      </c>
      <c r="F6" s="109">
        <f>E6+2</f>
        <v>78</v>
      </c>
      <c r="G6" s="109">
        <f>F6+1</f>
        <v>79</v>
      </c>
      <c r="H6" s="104"/>
      <c r="I6" s="108"/>
      <c r="J6" s="131" t="s">
        <v>251</v>
      </c>
      <c r="K6" s="131" t="s">
        <v>252</v>
      </c>
      <c r="L6" s="131" t="s">
        <v>251</v>
      </c>
      <c r="M6" s="132" t="s">
        <v>252</v>
      </c>
      <c r="N6" s="131" t="s">
        <v>251</v>
      </c>
      <c r="O6" s="131" t="s">
        <v>252</v>
      </c>
    </row>
    <row r="7" s="93" customFormat="1" ht="29.1" customHeight="1" spans="1:15">
      <c r="A7" s="108" t="s">
        <v>157</v>
      </c>
      <c r="B7" s="109">
        <f>C7-1</f>
        <v>69</v>
      </c>
      <c r="C7" s="109">
        <f>D7-2</f>
        <v>70</v>
      </c>
      <c r="D7" s="110">
        <v>72</v>
      </c>
      <c r="E7" s="109">
        <f>D7+2</f>
        <v>74</v>
      </c>
      <c r="F7" s="109">
        <f>E7+2</f>
        <v>76</v>
      </c>
      <c r="G7" s="109">
        <f>F7+1</f>
        <v>77</v>
      </c>
      <c r="H7" s="104"/>
      <c r="I7" s="108"/>
      <c r="J7" s="131" t="s">
        <v>253</v>
      </c>
      <c r="K7" s="131" t="s">
        <v>253</v>
      </c>
      <c r="L7" s="131" t="s">
        <v>254</v>
      </c>
      <c r="M7" s="132" t="s">
        <v>254</v>
      </c>
      <c r="N7" s="131" t="s">
        <v>254</v>
      </c>
      <c r="O7" s="131" t="s">
        <v>253</v>
      </c>
    </row>
    <row r="8" s="93" customFormat="1" ht="29.1" customHeight="1" spans="1:15">
      <c r="A8" s="108" t="s">
        <v>158</v>
      </c>
      <c r="B8" s="109">
        <f t="shared" ref="B8:B10" si="0">C8-4</f>
        <v>109</v>
      </c>
      <c r="C8" s="109">
        <f t="shared" ref="C8:C10" si="1">D8-4</f>
        <v>113</v>
      </c>
      <c r="D8" s="110">
        <v>117</v>
      </c>
      <c r="E8" s="109">
        <f t="shared" ref="E8:E10" si="2">D8+4</f>
        <v>121</v>
      </c>
      <c r="F8" s="109">
        <f>E8+4</f>
        <v>125</v>
      </c>
      <c r="G8" s="109">
        <f t="shared" ref="G8:G10" si="3">F8+6</f>
        <v>131</v>
      </c>
      <c r="H8" s="104"/>
      <c r="I8" s="108"/>
      <c r="J8" s="131" t="s">
        <v>251</v>
      </c>
      <c r="K8" s="131" t="s">
        <v>253</v>
      </c>
      <c r="L8" s="131" t="s">
        <v>251</v>
      </c>
      <c r="M8" s="131" t="s">
        <v>251</v>
      </c>
      <c r="N8" s="131" t="s">
        <v>253</v>
      </c>
      <c r="O8" s="131" t="s">
        <v>253</v>
      </c>
    </row>
    <row r="9" s="93" customFormat="1" ht="29.1" customHeight="1" spans="1:15">
      <c r="A9" s="108" t="s">
        <v>159</v>
      </c>
      <c r="B9" s="109">
        <f t="shared" si="0"/>
        <v>104</v>
      </c>
      <c r="C9" s="109">
        <f t="shared" si="1"/>
        <v>108</v>
      </c>
      <c r="D9" s="110">
        <v>112</v>
      </c>
      <c r="E9" s="109">
        <f t="shared" si="2"/>
        <v>116</v>
      </c>
      <c r="F9" s="109">
        <f>E9+5</f>
        <v>121</v>
      </c>
      <c r="G9" s="109">
        <f t="shared" si="3"/>
        <v>127</v>
      </c>
      <c r="H9" s="104"/>
      <c r="I9" s="108"/>
      <c r="J9" s="133" t="s">
        <v>255</v>
      </c>
      <c r="K9" s="133" t="s">
        <v>253</v>
      </c>
      <c r="L9" s="131" t="s">
        <v>255</v>
      </c>
      <c r="M9" s="131" t="s">
        <v>251</v>
      </c>
      <c r="N9" s="133" t="s">
        <v>255</v>
      </c>
      <c r="O9" s="133" t="s">
        <v>253</v>
      </c>
    </row>
    <row r="10" s="93" customFormat="1" ht="29.1" customHeight="1" spans="1:15">
      <c r="A10" s="108" t="s">
        <v>160</v>
      </c>
      <c r="B10" s="109">
        <f t="shared" si="0"/>
        <v>105</v>
      </c>
      <c r="C10" s="109">
        <f t="shared" si="1"/>
        <v>109</v>
      </c>
      <c r="D10" s="110">
        <v>113</v>
      </c>
      <c r="E10" s="109">
        <f t="shared" si="2"/>
        <v>117</v>
      </c>
      <c r="F10" s="109">
        <f>E10+5</f>
        <v>122</v>
      </c>
      <c r="G10" s="109">
        <f t="shared" si="3"/>
        <v>128</v>
      </c>
      <c r="H10" s="104"/>
      <c r="I10" s="108"/>
      <c r="J10" s="133" t="s">
        <v>256</v>
      </c>
      <c r="K10" s="133" t="s">
        <v>255</v>
      </c>
      <c r="L10" s="133" t="s">
        <v>252</v>
      </c>
      <c r="M10" s="134" t="s">
        <v>252</v>
      </c>
      <c r="N10" s="133" t="s">
        <v>252</v>
      </c>
      <c r="O10" s="133" t="s">
        <v>255</v>
      </c>
    </row>
    <row r="11" s="93" customFormat="1" ht="29.1" customHeight="1" spans="1:15">
      <c r="A11" s="108" t="s">
        <v>161</v>
      </c>
      <c r="B11" s="109">
        <f>C11-1.2</f>
        <v>47.6</v>
      </c>
      <c r="C11" s="109">
        <f>D11-1.2</f>
        <v>48.8</v>
      </c>
      <c r="D11" s="110">
        <v>50</v>
      </c>
      <c r="E11" s="109">
        <f>D11+1.2</f>
        <v>51.2</v>
      </c>
      <c r="F11" s="109">
        <f>E11+1.2</f>
        <v>52.4</v>
      </c>
      <c r="G11" s="109">
        <f>F11+1.4</f>
        <v>53.8</v>
      </c>
      <c r="H11" s="104"/>
      <c r="I11" s="108"/>
      <c r="J11" s="133" t="s">
        <v>254</v>
      </c>
      <c r="K11" s="133" t="s">
        <v>254</v>
      </c>
      <c r="L11" s="131" t="s">
        <v>251</v>
      </c>
      <c r="M11" s="134" t="s">
        <v>257</v>
      </c>
      <c r="N11" s="133" t="s">
        <v>257</v>
      </c>
      <c r="O11" s="133" t="s">
        <v>254</v>
      </c>
    </row>
    <row r="12" s="93" customFormat="1" ht="29.1" customHeight="1" spans="1:15">
      <c r="A12" s="108" t="s">
        <v>162</v>
      </c>
      <c r="B12" s="109">
        <f>C12-0.6</f>
        <v>62.7</v>
      </c>
      <c r="C12" s="109">
        <f>D12-1.2</f>
        <v>63.3</v>
      </c>
      <c r="D12" s="110">
        <v>64.5</v>
      </c>
      <c r="E12" s="109">
        <f>D12+1.2</f>
        <v>65.7</v>
      </c>
      <c r="F12" s="109">
        <f>E12+1.2</f>
        <v>66.9</v>
      </c>
      <c r="G12" s="109">
        <f>F12+0.6</f>
        <v>67.5</v>
      </c>
      <c r="H12" s="104"/>
      <c r="I12" s="108"/>
      <c r="J12" s="133" t="s">
        <v>258</v>
      </c>
      <c r="K12" s="131" t="s">
        <v>251</v>
      </c>
      <c r="L12" s="131" t="s">
        <v>252</v>
      </c>
      <c r="M12" s="134" t="s">
        <v>252</v>
      </c>
      <c r="N12" s="133" t="s">
        <v>255</v>
      </c>
      <c r="O12" s="133" t="s">
        <v>255</v>
      </c>
    </row>
    <row r="13" s="93" customFormat="1" ht="29.1" customHeight="1" spans="1:15">
      <c r="A13" s="111" t="s">
        <v>163</v>
      </c>
      <c r="B13" s="109">
        <f>C13-0.8</f>
        <v>23.4</v>
      </c>
      <c r="C13" s="109">
        <f>D13-0.8</f>
        <v>24.2</v>
      </c>
      <c r="D13" s="110">
        <v>25</v>
      </c>
      <c r="E13" s="109">
        <f>D13+0.8</f>
        <v>25.8</v>
      </c>
      <c r="F13" s="109">
        <f>E13+0.8</f>
        <v>26.6</v>
      </c>
      <c r="G13" s="109">
        <f>F13+1.3</f>
        <v>27.9</v>
      </c>
      <c r="H13" s="104"/>
      <c r="I13" s="111"/>
      <c r="J13" s="133" t="s">
        <v>259</v>
      </c>
      <c r="K13" s="133" t="s">
        <v>259</v>
      </c>
      <c r="L13" s="131" t="s">
        <v>251</v>
      </c>
      <c r="M13" s="131" t="s">
        <v>251</v>
      </c>
      <c r="N13" s="133" t="s">
        <v>259</v>
      </c>
      <c r="O13" s="133" t="s">
        <v>259</v>
      </c>
    </row>
    <row r="14" s="93" customFormat="1" ht="29.1" customHeight="1" spans="1:15">
      <c r="A14" s="108" t="s">
        <v>164</v>
      </c>
      <c r="B14" s="109">
        <f>C14-0.7</f>
        <v>19.1</v>
      </c>
      <c r="C14" s="109">
        <f>D14-0.7</f>
        <v>19.8</v>
      </c>
      <c r="D14" s="110">
        <v>20.5</v>
      </c>
      <c r="E14" s="109">
        <f>D14+0.7</f>
        <v>21.2</v>
      </c>
      <c r="F14" s="109">
        <f>E14+0.7</f>
        <v>21.9</v>
      </c>
      <c r="G14" s="109">
        <f>F14+1</f>
        <v>22.9</v>
      </c>
      <c r="H14" s="104"/>
      <c r="I14" s="108"/>
      <c r="J14" s="133"/>
      <c r="K14" s="133"/>
      <c r="L14" s="131"/>
      <c r="M14" s="134"/>
      <c r="N14" s="133"/>
      <c r="O14" s="133"/>
    </row>
    <row r="15" s="93" customFormat="1" ht="29.1" customHeight="1" spans="1:15">
      <c r="A15" s="108" t="s">
        <v>165</v>
      </c>
      <c r="B15" s="109">
        <f t="shared" ref="B15:B18" si="4">C15-0.5</f>
        <v>13.5</v>
      </c>
      <c r="C15" s="109">
        <f t="shared" ref="C15:C18" si="5">D15-0.5</f>
        <v>14</v>
      </c>
      <c r="D15" s="110">
        <v>14.5</v>
      </c>
      <c r="E15" s="109">
        <f>D15+0.5</f>
        <v>15</v>
      </c>
      <c r="F15" s="109">
        <f>E15+0.5</f>
        <v>15.5</v>
      </c>
      <c r="G15" s="109">
        <f>F15+0.7</f>
        <v>16.2</v>
      </c>
      <c r="H15" s="104"/>
      <c r="I15" s="108"/>
      <c r="J15" s="133" t="s">
        <v>254</v>
      </c>
      <c r="K15" s="133" t="s">
        <v>254</v>
      </c>
      <c r="L15" s="131" t="s">
        <v>254</v>
      </c>
      <c r="M15" s="131" t="s">
        <v>254</v>
      </c>
      <c r="N15" s="133" t="s">
        <v>254</v>
      </c>
      <c r="O15" s="131" t="s">
        <v>254</v>
      </c>
    </row>
    <row r="16" s="93" customFormat="1" ht="29.1" customHeight="1" spans="1:15">
      <c r="A16" s="108" t="s">
        <v>166</v>
      </c>
      <c r="B16" s="109">
        <f>C16-1</f>
        <v>52.5</v>
      </c>
      <c r="C16" s="109">
        <f>D16-1</f>
        <v>53.5</v>
      </c>
      <c r="D16" s="110">
        <v>54.5</v>
      </c>
      <c r="E16" s="109">
        <f>D16+1</f>
        <v>55.5</v>
      </c>
      <c r="F16" s="109">
        <f>E16+1</f>
        <v>56.5</v>
      </c>
      <c r="G16" s="109">
        <f>F16+1.5</f>
        <v>58</v>
      </c>
      <c r="H16" s="104"/>
      <c r="I16" s="108"/>
      <c r="J16" s="133" t="s">
        <v>255</v>
      </c>
      <c r="K16" s="133"/>
      <c r="L16" s="133"/>
      <c r="M16" s="134"/>
      <c r="N16" s="133"/>
      <c r="O16" s="133"/>
    </row>
    <row r="17" s="93" customFormat="1" ht="29.1" customHeight="1" spans="1:15">
      <c r="A17" s="108" t="s">
        <v>167</v>
      </c>
      <c r="B17" s="109">
        <f t="shared" si="4"/>
        <v>36.5</v>
      </c>
      <c r="C17" s="109">
        <f t="shared" si="5"/>
        <v>37</v>
      </c>
      <c r="D17" s="110">
        <v>37.5</v>
      </c>
      <c r="E17" s="109">
        <f t="shared" ref="E17:G17" si="6">D17+0.5</f>
        <v>38</v>
      </c>
      <c r="F17" s="109">
        <f t="shared" si="6"/>
        <v>38.5</v>
      </c>
      <c r="G17" s="109">
        <f t="shared" si="6"/>
        <v>39</v>
      </c>
      <c r="H17" s="104"/>
      <c r="I17" s="108"/>
      <c r="J17" s="131" t="s">
        <v>251</v>
      </c>
      <c r="K17" s="133" t="s">
        <v>255</v>
      </c>
      <c r="L17" s="133" t="s">
        <v>252</v>
      </c>
      <c r="M17" s="131" t="s">
        <v>251</v>
      </c>
      <c r="N17" s="133" t="s">
        <v>252</v>
      </c>
      <c r="O17" s="133" t="s">
        <v>255</v>
      </c>
    </row>
    <row r="18" s="93" customFormat="1" ht="29.1" customHeight="1" spans="1:15">
      <c r="A18" s="108" t="s">
        <v>168</v>
      </c>
      <c r="B18" s="109">
        <f t="shared" si="4"/>
        <v>24.5</v>
      </c>
      <c r="C18" s="109">
        <f t="shared" si="5"/>
        <v>25</v>
      </c>
      <c r="D18" s="112">
        <v>25.5</v>
      </c>
      <c r="E18" s="109">
        <f>D18+0.5</f>
        <v>26</v>
      </c>
      <c r="F18" s="109">
        <f>E18+0.5</f>
        <v>26.5</v>
      </c>
      <c r="G18" s="109">
        <f>F18+0.75</f>
        <v>27.25</v>
      </c>
      <c r="H18" s="104"/>
      <c r="I18" s="108"/>
      <c r="J18" s="131" t="s">
        <v>251</v>
      </c>
      <c r="K18" s="133" t="s">
        <v>252</v>
      </c>
      <c r="L18" s="133" t="s">
        <v>252</v>
      </c>
      <c r="M18" s="131" t="s">
        <v>251</v>
      </c>
      <c r="N18" s="131" t="s">
        <v>251</v>
      </c>
      <c r="O18" s="133" t="s">
        <v>252</v>
      </c>
    </row>
    <row r="19" s="93" customFormat="1" ht="29.1" customHeight="1" spans="1:15">
      <c r="A19" s="113"/>
      <c r="B19" s="113"/>
      <c r="C19" s="113"/>
      <c r="D19" s="114"/>
      <c r="E19" s="113"/>
      <c r="F19" s="113"/>
      <c r="G19" s="113"/>
      <c r="H19" s="104"/>
      <c r="I19" s="113"/>
      <c r="J19" s="133"/>
      <c r="K19" s="133"/>
      <c r="L19" s="133"/>
      <c r="M19" s="133"/>
      <c r="N19" s="133"/>
      <c r="O19" s="133"/>
    </row>
    <row r="20" s="93" customFormat="1" ht="29.1" customHeight="1" spans="1:15">
      <c r="A20" s="113"/>
      <c r="B20" s="113"/>
      <c r="C20" s="113"/>
      <c r="D20" s="114"/>
      <c r="E20" s="113"/>
      <c r="F20" s="113"/>
      <c r="G20" s="113"/>
      <c r="H20" s="104"/>
      <c r="I20" s="113"/>
      <c r="J20" s="133"/>
      <c r="K20" s="133"/>
      <c r="L20" s="133"/>
      <c r="M20" s="133"/>
      <c r="N20" s="133"/>
      <c r="O20" s="133"/>
    </row>
    <row r="21" s="93" customFormat="1" ht="29.1" customHeight="1" spans="1:15">
      <c r="A21" s="113"/>
      <c r="B21" s="113"/>
      <c r="C21" s="113"/>
      <c r="D21" s="114"/>
      <c r="E21" s="113"/>
      <c r="F21" s="113"/>
      <c r="G21" s="113"/>
      <c r="H21" s="104"/>
      <c r="I21" s="113"/>
      <c r="J21" s="133"/>
      <c r="K21" s="133"/>
      <c r="L21" s="133"/>
      <c r="M21" s="133"/>
      <c r="N21" s="133"/>
      <c r="O21" s="133"/>
    </row>
    <row r="22" s="93" customFormat="1" ht="29.1" customHeight="1" spans="1:15">
      <c r="A22" s="115"/>
      <c r="B22" s="113"/>
      <c r="C22" s="113"/>
      <c r="D22" s="114"/>
      <c r="E22" s="113"/>
      <c r="F22" s="113"/>
      <c r="G22" s="113"/>
      <c r="H22" s="104"/>
      <c r="I22" s="133"/>
      <c r="J22" s="133"/>
      <c r="K22" s="133"/>
      <c r="L22" s="133"/>
      <c r="M22" s="133"/>
      <c r="N22" s="133"/>
      <c r="O22" s="133"/>
    </row>
    <row r="23" s="93" customFormat="1" ht="29.1" customHeight="1" spans="1:15">
      <c r="A23" s="116"/>
      <c r="B23" s="117"/>
      <c r="C23" s="118"/>
      <c r="D23" s="118"/>
      <c r="E23" s="119"/>
      <c r="F23" s="119"/>
      <c r="G23" s="117"/>
      <c r="H23" s="104"/>
      <c r="I23" s="117"/>
      <c r="J23" s="117"/>
      <c r="K23" s="133"/>
      <c r="L23" s="117"/>
      <c r="M23" s="117"/>
      <c r="N23" s="117"/>
      <c r="O23" s="117"/>
    </row>
    <row r="24" s="93" customFormat="1" ht="14.25" spans="1:15">
      <c r="A24" s="120" t="s">
        <v>169</v>
      </c>
      <c r="D24" s="121"/>
      <c r="E24" s="121"/>
      <c r="F24" s="121"/>
      <c r="G24" s="121"/>
      <c r="H24" s="121"/>
      <c r="I24" s="121"/>
      <c r="J24" s="135"/>
      <c r="K24" s="135"/>
      <c r="L24" s="135"/>
      <c r="M24" s="135"/>
      <c r="N24" s="135"/>
      <c r="O24" s="135"/>
    </row>
    <row r="25" s="93" customFormat="1" ht="14.25" spans="1:15">
      <c r="A25" s="93" t="s">
        <v>170</v>
      </c>
      <c r="B25" s="121"/>
      <c r="C25" s="121"/>
      <c r="D25" s="121"/>
      <c r="E25" s="121"/>
      <c r="F25" s="121"/>
      <c r="G25" s="121"/>
      <c r="H25" s="121"/>
      <c r="I25" s="120" t="s">
        <v>171</v>
      </c>
      <c r="J25" s="136"/>
      <c r="K25" s="136" t="s">
        <v>172</v>
      </c>
      <c r="L25" s="136"/>
      <c r="M25" s="136" t="s">
        <v>173</v>
      </c>
      <c r="N25" s="136"/>
      <c r="O25" s="136"/>
    </row>
    <row r="26" s="93" customFormat="1" customHeight="1" spans="1:15">
      <c r="A26" s="121"/>
      <c r="J26" s="94"/>
      <c r="K26" s="94"/>
      <c r="L26" s="94"/>
      <c r="M26" s="94"/>
      <c r="N26" s="94"/>
      <c r="O26" s="94"/>
    </row>
  </sheetData>
  <mergeCells count="7">
    <mergeCell ref="A1:O1"/>
    <mergeCell ref="B2:C2"/>
    <mergeCell ref="E2:G2"/>
    <mergeCell ref="J2:O2"/>
    <mergeCell ref="B3:G3"/>
    <mergeCell ref="I3:O3"/>
    <mergeCell ref="A3:A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2022-07-13T03:18:21Z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