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优溢22FW\QAJJAK93407\7-8尾期\"/>
    </mc:Choice>
  </mc:AlternateContent>
  <xr:revisionPtr revIDLastSave="0" documentId="13_ncr:1_{22716024-B7E9-44B7-BBD7-2712DDB3C714}" xr6:coauthVersionLast="47" xr6:coauthVersionMax="47" xr10:uidLastSave="{00000000-0000-0000-0000-000000000000}"/>
  <bookViews>
    <workbookView xWindow="-120" yWindow="-120" windowWidth="20730" windowHeight="11160" tabRatio="864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6" i="8"/>
  <c r="K5" i="8"/>
  <c r="K4" i="8"/>
  <c r="N6" i="7"/>
  <c r="N5" i="7"/>
  <c r="N4" i="7"/>
  <c r="D12" i="17"/>
  <c r="E12" i="17" s="1"/>
  <c r="F12" i="17" s="1"/>
  <c r="G12" i="17" s="1"/>
  <c r="B12" i="17"/>
  <c r="D11" i="17"/>
  <c r="E11" i="17" s="1"/>
  <c r="F11" i="17" s="1"/>
  <c r="G11" i="17" s="1"/>
  <c r="B11" i="17"/>
  <c r="D10" i="17"/>
  <c r="E10" i="17" s="1"/>
  <c r="F10" i="17" s="1"/>
  <c r="G10" i="17" s="1"/>
  <c r="B10" i="17"/>
  <c r="D9" i="17"/>
  <c r="E9" i="17" s="1"/>
  <c r="F9" i="17" s="1"/>
  <c r="G9" i="17" s="1"/>
  <c r="B9" i="17"/>
  <c r="D8" i="17"/>
  <c r="E8" i="17" s="1"/>
  <c r="F8" i="17" s="1"/>
  <c r="G8" i="17" s="1"/>
  <c r="B8" i="17"/>
  <c r="D7" i="17"/>
  <c r="E7" i="17" s="1"/>
  <c r="F7" i="17" s="1"/>
  <c r="G7" i="17" s="1"/>
  <c r="B7" i="17"/>
  <c r="D6" i="17"/>
  <c r="E6" i="17" s="1"/>
  <c r="F6" i="17" s="1"/>
  <c r="G6" i="17" s="1"/>
  <c r="B6" i="17"/>
  <c r="E15" i="15"/>
  <c r="F15" i="15" s="1"/>
  <c r="G15" i="15" s="1"/>
  <c r="D15" i="15"/>
  <c r="B15" i="15"/>
  <c r="F14" i="15"/>
  <c r="G14" i="15" s="1"/>
  <c r="E14" i="15"/>
  <c r="D14" i="15"/>
  <c r="B14" i="15"/>
  <c r="D13" i="15"/>
  <c r="E13" i="15" s="1"/>
  <c r="F13" i="15" s="1"/>
  <c r="G13" i="15" s="1"/>
  <c r="B13" i="15"/>
  <c r="D12" i="15"/>
  <c r="E12" i="15" s="1"/>
  <c r="F12" i="15" s="1"/>
  <c r="G12" i="15" s="1"/>
  <c r="B12" i="15"/>
  <c r="E11" i="15"/>
  <c r="F11" i="15" s="1"/>
  <c r="G11" i="15" s="1"/>
  <c r="D11" i="15"/>
  <c r="B11" i="15"/>
  <c r="F10" i="15"/>
  <c r="G10" i="15" s="1"/>
  <c r="E10" i="15"/>
  <c r="D10" i="15"/>
  <c r="B10" i="15"/>
  <c r="D9" i="15"/>
  <c r="E9" i="15" s="1"/>
  <c r="F9" i="15" s="1"/>
  <c r="G9" i="15" s="1"/>
  <c r="B9" i="15"/>
  <c r="D8" i="15"/>
  <c r="E8" i="15" s="1"/>
  <c r="F8" i="15" s="1"/>
  <c r="G8" i="15" s="1"/>
  <c r="B8" i="15"/>
  <c r="E7" i="15"/>
  <c r="F7" i="15" s="1"/>
  <c r="G7" i="15" s="1"/>
  <c r="D7" i="15"/>
  <c r="B7" i="15"/>
  <c r="F6" i="15"/>
  <c r="G6" i="15" s="1"/>
  <c r="E6" i="15"/>
  <c r="D6" i="15"/>
  <c r="B6" i="15"/>
</calcChain>
</file>

<file path=xl/sharedStrings.xml><?xml version="1.0" encoding="utf-8"?>
<sst xmlns="http://schemas.openxmlformats.org/spreadsheetml/2006/main" count="818" uniqueCount="377">
  <si>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</si>
  <si>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</si>
  <si>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</si>
  <si>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</si>
  <si>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</si>
  <si>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</si>
  <si>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</si>
  <si>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</si>
  <si>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</si>
  <si>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</si>
  <si>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</si>
  <si>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</si>
  <si>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</si>
  <si>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</si>
  <si>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</si>
  <si>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</si>
  <si>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</si>
  <si>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</si>
  <si>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</si>
  <si>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</si>
  <si>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</si>
  <si>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</si>
  <si>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</si>
  <si>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</si>
  <si>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</si>
  <si>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</si>
  <si>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</si>
  <si>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</si>
  <si>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</si>
  <si>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</si>
  <si>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</si>
  <si>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</si>
  <si>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</si>
  <si>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</si>
  <si>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</si>
  <si>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</si>
  <si>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</si>
  <si>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</si>
  <si>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</si>
  <si>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</si>
  <si>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</si>
  <si>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</si>
  <si>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</si>
  <si>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</si>
  <si>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</si>
  <si>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</si>
  <si>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</si>
  <si>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</si>
  <si>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</si>
  <si>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</si>
  <si>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</si>
  <si>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</si>
  <si>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</si>
  <si>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</si>
  <si>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</si>
  <si>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</si>
  <si>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</si>
  <si>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</si>
  <si>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</si>
  <si>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</si>
  <si>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</si>
  <si>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</si>
  <si>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QAJJAK93407</t>
  </si>
  <si>
    <t>合同交期</t>
  </si>
  <si>
    <t>产前确认样</t>
  </si>
  <si>
    <t>有</t>
  </si>
  <si>
    <t>无</t>
  </si>
  <si>
    <t>品名</t>
  </si>
  <si>
    <t>儿童长袖PoloT恤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</si>
  <si>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</si>
  <si>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</si>
  <si>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</si>
  <si>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</si>
  <si>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</si>
  <si>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</si>
  <si>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</si>
  <si>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</si>
  <si>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</si>
  <si>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</si>
  <si>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CGDD22061300020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</si>
  <si>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</si>
  <si>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</si>
  <si>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</si>
  <si>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</si>
  <si>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</si>
  <si>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</si>
  <si>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</si>
  <si>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</si>
  <si>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</si>
  <si>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</si>
  <si>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</si>
  <si>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</si>
  <si>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</si>
  <si>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</si>
  <si>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</si>
  <si>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</si>
  <si>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</si>
  <si>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</si>
  <si>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</si>
  <si>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</si>
  <si>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</si>
  <si>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</si>
  <si>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</si>
  <si>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</si>
  <si>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</si>
  <si>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</si>
  <si>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</si>
  <si>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</si>
  <si>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</si>
  <si>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</si>
  <si>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</si>
  <si>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黑色</t>
  </si>
  <si>
    <t>宝蓝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</si>
  <si>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</si>
  <si>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宝蓝色160码2件（洗前、洗后各1件）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</si>
  <si>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</si>
  <si>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</si>
  <si>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</si>
  <si>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</si>
  <si>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</si>
  <si>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1.前中压线不顺直，筒底歪斜。</t>
  </si>
  <si>
    <t>2.上袖驳片左右不对称</t>
  </si>
  <si>
    <t>3.领尖左右长短</t>
  </si>
  <si>
    <t>4.上袖口溶位不匀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</si>
  <si>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</si>
  <si>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</si>
  <si>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</si>
  <si>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</si>
  <si>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</si>
  <si>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</si>
  <si>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</si>
  <si>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</si>
  <si>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</si>
  <si>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朱志华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</si>
  <si>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</si>
  <si>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</si>
  <si>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</si>
  <si>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</si>
  <si>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</si>
  <si>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</si>
  <si>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</si>
  <si>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</si>
  <si>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</si>
  <si>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</si>
  <si>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</si>
  <si>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</si>
  <si>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</si>
  <si>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</si>
  <si>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</si>
  <si>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</si>
  <si>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</si>
  <si>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</si>
  <si>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</si>
  <si>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</si>
  <si>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后中长</t>
  </si>
  <si>
    <t>+1</t>
  </si>
  <si>
    <t>+0.5</t>
  </si>
  <si>
    <t>180/104B</t>
  </si>
  <si>
    <t>胸围</t>
  </si>
  <si>
    <t>-1</t>
  </si>
  <si>
    <t>摆围</t>
  </si>
  <si>
    <t>-</t>
  </si>
  <si>
    <t>-2</t>
  </si>
  <si>
    <t>领围(不含门襟）</t>
  </si>
  <si>
    <t>-0.5</t>
  </si>
  <si>
    <t>肩宽</t>
  </si>
  <si>
    <t>-0.6</t>
  </si>
  <si>
    <t>后中袖长</t>
  </si>
  <si>
    <t>+0.7</t>
  </si>
  <si>
    <t>袖肥/2</t>
  </si>
  <si>
    <t>袖肘围/2</t>
  </si>
  <si>
    <t>袖口围/2（拉量）</t>
  </si>
  <si>
    <t>袖口围/2（松量）</t>
  </si>
  <si>
    <t>开门襟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</si>
  <si>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</si>
  <si>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</si>
  <si>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</si>
  <si>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</si>
  <si>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</si>
  <si>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</si>
  <si>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</si>
  <si>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</si>
  <si>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</si>
  <si>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</si>
  <si>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</si>
  <si>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</si>
  <si>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</si>
  <si>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</si>
  <si>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</si>
  <si>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</si>
  <si>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</si>
  <si>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</si>
  <si>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</si>
  <si>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</si>
  <si>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</si>
  <si>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</si>
  <si>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</si>
  <si>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</si>
  <si>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</si>
  <si>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</si>
  <si>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</si>
  <si>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</si>
  <si>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</si>
  <si>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</si>
  <si>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</si>
  <si>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</si>
  <si>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</si>
  <si>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</si>
  <si>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</si>
  <si>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</si>
  <si>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</si>
  <si>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</si>
  <si>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</si>
  <si>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</si>
  <si>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</si>
  <si>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</si>
  <si>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</si>
  <si>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采购凭证编号：CGDD22061300020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</si>
  <si>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</si>
  <si>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</si>
  <si>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</si>
  <si>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</si>
  <si>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</si>
  <si>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</si>
  <si>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</si>
  <si>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</si>
  <si>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</si>
  <si>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</si>
  <si>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</si>
  <si>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</si>
  <si>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</si>
  <si>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</si>
  <si>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</si>
  <si>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</si>
  <si>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1.包后领织带起皱</t>
  </si>
  <si>
    <t>2.上领大小不一致</t>
  </si>
  <si>
    <t>3.领偏高0.2</t>
  </si>
  <si>
    <t>4.冚脚不顺直</t>
  </si>
  <si>
    <t>5.线头多、浮线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</si>
  <si>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</si>
  <si>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</si>
  <si>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</si>
  <si>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</si>
  <si>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</si>
  <si>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</si>
  <si>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</si>
  <si>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</si>
  <si>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</si>
  <si>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唐云辉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</si>
  <si>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</si>
  <si>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</si>
  <si>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</si>
  <si>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</si>
  <si>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</si>
  <si>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</si>
  <si>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</si>
  <si>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</si>
  <si>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</si>
  <si>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</si>
  <si>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</si>
  <si>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</si>
  <si>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</si>
  <si>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</si>
  <si>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</si>
  <si>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</si>
  <si>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</si>
  <si>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2205Y0222</t>
  </si>
  <si>
    <t>FK07690</t>
  </si>
  <si>
    <t>18FW宝蓝</t>
  </si>
  <si>
    <t>三迈纺织</t>
  </si>
  <si>
    <t>2205Y0116</t>
  </si>
  <si>
    <t>20SS本白</t>
  </si>
  <si>
    <t>2205Y0223</t>
  </si>
  <si>
    <t>制表时间：2022/6/12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</si>
  <si>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</si>
  <si>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</si>
  <si>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</si>
  <si>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</si>
  <si>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</si>
  <si>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</si>
  <si>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</si>
  <si>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</si>
  <si>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</si>
  <si>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</si>
  <si>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</si>
  <si>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制表时间：2022/5/20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</si>
  <si>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</si>
  <si>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</si>
  <si>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</si>
  <si>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</si>
  <si>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</si>
  <si>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</si>
  <si>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</si>
  <si>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</si>
  <si>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</si>
  <si>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</si>
  <si>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</si>
  <si>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2205Y0222
2205Y0116
2205Y0223
</t>
  </si>
  <si>
    <t xml:space="preserve">18FW宝蓝
20SS本白
黑色
</t>
  </si>
  <si>
    <t>汗布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</si>
  <si>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</si>
  <si>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</si>
  <si>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</si>
  <si>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</si>
  <si>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</si>
  <si>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</si>
  <si>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</si>
  <si>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</si>
  <si>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</si>
  <si>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</si>
  <si>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</si>
  <si>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</si>
  <si>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</si>
  <si>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</si>
  <si>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</si>
  <si>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</si>
  <si>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</si>
  <si>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</si>
  <si>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</si>
  <si>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</si>
  <si>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</si>
  <si>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</si>
  <si>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</si>
  <si>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前幅上拼</t>
  </si>
  <si>
    <t>胶浆印花</t>
  </si>
  <si>
    <t>前幅中拼</t>
  </si>
  <si>
    <t>制表时间：2022/6/28</t>
  </si>
  <si>
    <t>测试人签名：朱志华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</si>
  <si>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</si>
  <si>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</si>
  <si>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</si>
  <si>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</si>
  <si>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</si>
  <si>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弹力压花织带</t>
  </si>
  <si>
    <t>制表时间：2022/5/15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</si>
  <si>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</si>
  <si>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</si>
  <si>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儿童Polo卫衣</t>
    <phoneticPr fontId="53" type="noConversion"/>
  </si>
  <si>
    <t>黑色</t>
    <phoneticPr fontId="53" type="noConversion"/>
  </si>
  <si>
    <t>-0.5+1.5</t>
    <phoneticPr fontId="53" type="noConversion"/>
  </si>
  <si>
    <t>+0.6+0</t>
    <phoneticPr fontId="53" type="noConversion"/>
  </si>
  <si>
    <t>+0-3</t>
    <phoneticPr fontId="53" type="noConversion"/>
  </si>
  <si>
    <t>-1.6-1</t>
    <phoneticPr fontId="53" type="noConversion"/>
  </si>
  <si>
    <t>-1.5+1.7</t>
    <phoneticPr fontId="53" type="noConversion"/>
  </si>
  <si>
    <t>+0.2+1</t>
    <phoneticPr fontId="53" type="noConversion"/>
  </si>
  <si>
    <t>-0.2+0</t>
    <phoneticPr fontId="53" type="noConversion"/>
  </si>
  <si>
    <t>宝蓝</t>
    <phoneticPr fontId="53" type="noConversion"/>
  </si>
  <si>
    <t>+1.5+1</t>
    <phoneticPr fontId="53" type="noConversion"/>
  </si>
  <si>
    <t>-1+0</t>
    <phoneticPr fontId="53" type="noConversion"/>
  </si>
  <si>
    <t>+0-1</t>
    <phoneticPr fontId="53" type="noConversion"/>
  </si>
  <si>
    <t>+0-1.4</t>
    <phoneticPr fontId="53" type="noConversion"/>
  </si>
  <si>
    <t>+1.3-0.7</t>
    <phoneticPr fontId="53" type="noConversion"/>
  </si>
  <si>
    <t>-0.4-0.4</t>
    <phoneticPr fontId="53" type="noConversion"/>
  </si>
  <si>
    <t>+0+0.2</t>
    <phoneticPr fontId="53" type="noConversion"/>
  </si>
  <si>
    <t>+0.5+1.3</t>
    <phoneticPr fontId="53" type="noConversion"/>
  </si>
  <si>
    <t>-1-0.4</t>
    <phoneticPr fontId="53" type="noConversion"/>
  </si>
  <si>
    <t>-1.2-0.6</t>
    <phoneticPr fontId="53" type="noConversion"/>
  </si>
  <si>
    <t>-0.6-1.5</t>
    <phoneticPr fontId="53" type="noConversion"/>
  </si>
  <si>
    <t>-0.2+0.5</t>
    <phoneticPr fontId="53" type="noConversion"/>
  </si>
  <si>
    <t>+1+1</t>
    <phoneticPr fontId="53" type="noConversion"/>
  </si>
  <si>
    <t>+0-0.5</t>
    <phoneticPr fontId="53" type="noConversion"/>
  </si>
  <si>
    <t>+0+0.3</t>
    <phoneticPr fontId="53" type="noConversion"/>
  </si>
  <si>
    <t>+0+0</t>
    <phoneticPr fontId="53" type="noConversion"/>
  </si>
  <si>
    <t>+0.3+0</t>
    <phoneticPr fontId="53" type="noConversion"/>
  </si>
  <si>
    <t>+1+0.5</t>
    <phoneticPr fontId="53" type="noConversion"/>
  </si>
  <si>
    <t>-1.4+0</t>
    <phoneticPr fontId="53" type="noConversion"/>
  </si>
  <si>
    <t>-2-3</t>
    <phoneticPr fontId="53" type="noConversion"/>
  </si>
  <si>
    <t>-0.5-0.5</t>
    <phoneticPr fontId="53" type="noConversion"/>
  </si>
  <si>
    <t>+0.3-0.6</t>
    <phoneticPr fontId="53" type="noConversion"/>
  </si>
  <si>
    <t>-0.4-0.5</t>
    <phoneticPr fontId="53" type="noConversion"/>
  </si>
  <si>
    <t>+0.5+1</t>
    <phoneticPr fontId="53" type="noConversion"/>
  </si>
  <si>
    <t>-1-1</t>
    <phoneticPr fontId="53" type="noConversion"/>
  </si>
  <si>
    <t>-2-2</t>
    <phoneticPr fontId="53" type="noConversion"/>
  </si>
  <si>
    <t>-0.8-0.5</t>
    <phoneticPr fontId="53" type="noConversion"/>
  </si>
  <si>
    <t>-0.8+1</t>
    <phoneticPr fontId="53" type="noConversion"/>
  </si>
  <si>
    <t>+0.2+0.2</t>
    <phoneticPr fontId="53" type="noConversion"/>
  </si>
  <si>
    <t>-0.5-0.4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</si>
</sst>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_ [$¥-804]* #,##0.00_ ;_ [$¥-804]* \-#,##0.00_ ;_ [$¥-804]* &quot;-&quot;??_ ;_ @_ "/>
    <numFmt numFmtId="179" formatCode="0.0_ "/>
    <numFmt numFmtId="180" formatCode="0.0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50" fillId="0" borderId="0">
      <alignment horizontal="center"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5" fillId="0" borderId="0">
      <alignment vertical="center"/>
    </xf>
    <xf numFmtId="0" fontId="14" fillId="0" borderId="0"/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9" fontId="5" fillId="0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0" fontId="5" fillId="0" borderId="2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0" fontId="13" fillId="0" borderId="0" xfId="5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0" fontId="27" fillId="0" borderId="2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vertical="center"/>
    </xf>
    <xf numFmtId="179" fontId="30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left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left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2" fillId="0" borderId="0" xfId="3" applyNumberFormat="1" applyFont="1" applyFill="1" applyBorder="1" applyAlignment="1">
      <alignment horizontal="center" vertical="center"/>
    </xf>
    <xf numFmtId="180" fontId="27" fillId="0" borderId="0" xfId="0" applyNumberFormat="1" applyFont="1" applyFill="1" applyBorder="1" applyAlignment="1">
      <alignment horizontal="center" vertical="center"/>
    </xf>
    <xf numFmtId="0" fontId="33" fillId="0" borderId="0" xfId="5" applyFont="1" applyFill="1" applyAlignment="1"/>
    <xf numFmtId="0" fontId="21" fillId="0" borderId="0" xfId="5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78" fontId="22" fillId="0" borderId="3" xfId="0" applyNumberFormat="1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 vertical="center"/>
    </xf>
    <xf numFmtId="178" fontId="22" fillId="0" borderId="2" xfId="0" applyNumberFormat="1" applyFont="1" applyFill="1" applyBorder="1" applyAlignment="1">
      <alignment horizontal="center" vertical="center"/>
    </xf>
    <xf numFmtId="49" fontId="33" fillId="3" borderId="19" xfId="6" applyNumberFormat="1" applyFont="1" applyFill="1" applyBorder="1" applyAlignment="1">
      <alignment horizontal="center" vertical="center"/>
    </xf>
    <xf numFmtId="49" fontId="34" fillId="3" borderId="19" xfId="6" applyNumberFormat="1" applyFont="1" applyFill="1" applyBorder="1" applyAlignment="1">
      <alignment horizontal="center" vertical="center"/>
    </xf>
    <xf numFmtId="49" fontId="33" fillId="3" borderId="20" xfId="6" applyNumberFormat="1" applyFont="1" applyFill="1" applyBorder="1" applyAlignment="1">
      <alignment horizontal="center" vertical="center"/>
    </xf>
    <xf numFmtId="49" fontId="33" fillId="3" borderId="21" xfId="6" applyNumberFormat="1" applyFont="1" applyFill="1" applyBorder="1" applyAlignment="1">
      <alignment horizontal="center" vertical="center"/>
    </xf>
    <xf numFmtId="49" fontId="33" fillId="3" borderId="22" xfId="6" applyNumberFormat="1" applyFont="1" applyFill="1" applyBorder="1" applyAlignment="1">
      <alignment horizontal="center" vertical="center"/>
    </xf>
    <xf numFmtId="49" fontId="13" fillId="3" borderId="23" xfId="5" applyNumberFormat="1" applyFont="1" applyFill="1" applyBorder="1" applyAlignment="1">
      <alignment horizontal="center"/>
    </xf>
    <xf numFmtId="49" fontId="33" fillId="3" borderId="23" xfId="6" applyNumberFormat="1" applyFont="1" applyFill="1" applyBorder="1" applyAlignment="1">
      <alignment horizontal="center" vertical="center"/>
    </xf>
    <xf numFmtId="49" fontId="33" fillId="3" borderId="24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6" fillId="0" borderId="26" xfId="4" applyFont="1" applyFill="1" applyBorder="1" applyAlignment="1">
      <alignment horizontal="left" vertical="center"/>
    </xf>
    <xf numFmtId="0" fontId="36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vertical="center"/>
    </xf>
    <xf numFmtId="0" fontId="36" fillId="0" borderId="27" xfId="4" applyFont="1" applyFill="1" applyBorder="1" applyAlignment="1">
      <alignment horizontal="right" vertical="center"/>
    </xf>
    <xf numFmtId="0" fontId="36" fillId="0" borderId="28" xfId="4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6" fillId="0" borderId="21" xfId="4" applyFont="1" applyFill="1" applyBorder="1" applyAlignment="1">
      <alignment vertical="center"/>
    </xf>
    <xf numFmtId="0" fontId="36" fillId="0" borderId="28" xfId="4" applyFont="1" applyFill="1" applyBorder="1" applyAlignment="1">
      <alignment horizontal="left" vertical="center"/>
    </xf>
    <xf numFmtId="0" fontId="36" fillId="0" borderId="21" xfId="4" applyFont="1" applyFill="1" applyBorder="1" applyAlignment="1">
      <alignment horizontal="left" vertical="center"/>
    </xf>
    <xf numFmtId="0" fontId="36" fillId="0" borderId="29" xfId="4" applyFont="1" applyFill="1" applyBorder="1" applyAlignment="1">
      <alignment vertical="center"/>
    </xf>
    <xf numFmtId="0" fontId="36" fillId="0" borderId="30" xfId="4" applyFont="1" applyFill="1" applyBorder="1" applyAlignment="1">
      <alignment vertical="center"/>
    </xf>
    <xf numFmtId="0" fontId="21" fillId="0" borderId="30" xfId="4" applyFont="1" applyFill="1" applyBorder="1" applyAlignment="1">
      <alignment vertical="center"/>
    </xf>
    <xf numFmtId="0" fontId="21" fillId="0" borderId="30" xfId="4" applyFont="1" applyFill="1" applyBorder="1" applyAlignment="1">
      <alignment horizontal="left" vertical="center"/>
    </xf>
    <xf numFmtId="0" fontId="36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6" fillId="0" borderId="26" xfId="4" applyFont="1" applyFill="1" applyBorder="1" applyAlignment="1">
      <alignment vertical="center"/>
    </xf>
    <xf numFmtId="0" fontId="36" fillId="0" borderId="27" xfId="4" applyFont="1" applyFill="1" applyBorder="1" applyAlignment="1">
      <alignment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6" fillId="0" borderId="27" xfId="4" applyFont="1" applyFill="1" applyBorder="1" applyAlignment="1">
      <alignment horizontal="left" vertical="center"/>
    </xf>
    <xf numFmtId="0" fontId="36" fillId="0" borderId="29" xfId="4" applyFont="1" applyFill="1" applyBorder="1" applyAlignment="1">
      <alignment horizontal="left" vertical="center"/>
    </xf>
    <xf numFmtId="58" fontId="21" fillId="0" borderId="30" xfId="4" applyNumberFormat="1" applyFont="1" applyFill="1" applyBorder="1" applyAlignment="1">
      <alignment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9" fillId="0" borderId="47" xfId="0" applyFont="1" applyFill="1" applyBorder="1" applyAlignment="1">
      <alignment vertical="center"/>
    </xf>
    <xf numFmtId="179" fontId="30" fillId="0" borderId="4" xfId="0" applyNumberFormat="1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7" fillId="4" borderId="48" xfId="0" applyFont="1" applyFill="1" applyBorder="1" applyAlignment="1">
      <alignment horizontal="center" vertical="center"/>
    </xf>
    <xf numFmtId="0" fontId="37" fillId="4" borderId="49" xfId="0" applyFont="1" applyFill="1" applyBorder="1" applyAlignment="1">
      <alignment horizontal="center" vertical="center"/>
    </xf>
    <xf numFmtId="0" fontId="22" fillId="0" borderId="50" xfId="0" applyNumberFormat="1" applyFont="1" applyFill="1" applyBorder="1" applyAlignment="1">
      <alignment horizontal="center" vertical="center"/>
    </xf>
    <xf numFmtId="0" fontId="22" fillId="0" borderId="51" xfId="0" applyNumberFormat="1" applyFont="1" applyFill="1" applyBorder="1" applyAlignment="1">
      <alignment horizontal="center" vertical="center"/>
    </xf>
    <xf numFmtId="0" fontId="22" fillId="0" borderId="52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26" fillId="0" borderId="53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31" fillId="0" borderId="21" xfId="4" applyFont="1" applyBorder="1" applyAlignment="1">
      <alignment horizontal="center" vertical="center"/>
    </xf>
    <xf numFmtId="0" fontId="23" fillId="0" borderId="21" xfId="4" applyFont="1" applyBorder="1" applyAlignment="1">
      <alignment horizontal="left" vertical="center"/>
    </xf>
    <xf numFmtId="0" fontId="23" fillId="0" borderId="28" xfId="4" applyFont="1" applyBorder="1" applyAlignment="1">
      <alignment vertical="center"/>
    </xf>
    <xf numFmtId="0" fontId="31" fillId="0" borderId="28" xfId="4" applyFont="1" applyBorder="1" applyAlignment="1">
      <alignment horizontal="left" vertical="center"/>
    </xf>
    <xf numFmtId="0" fontId="38" fillId="0" borderId="29" xfId="4" applyFont="1" applyBorder="1" applyAlignment="1">
      <alignment vertical="center"/>
    </xf>
    <xf numFmtId="0" fontId="23" fillId="0" borderId="26" xfId="4" applyFont="1" applyBorder="1" applyAlignment="1">
      <alignment vertical="center"/>
    </xf>
    <xf numFmtId="0" fontId="14" fillId="0" borderId="27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0" fontId="14" fillId="0" borderId="27" xfId="4" applyFont="1" applyBorder="1" applyAlignment="1">
      <alignment vertical="center"/>
    </xf>
    <xf numFmtId="0" fontId="23" fillId="0" borderId="27" xfId="4" applyFont="1" applyBorder="1" applyAlignment="1">
      <alignment vertical="center"/>
    </xf>
    <xf numFmtId="0" fontId="14" fillId="0" borderId="21" xfId="4" applyFont="1" applyBorder="1" applyAlignment="1">
      <alignment horizontal="left" vertical="center"/>
    </xf>
    <xf numFmtId="0" fontId="31" fillId="0" borderId="21" xfId="4" applyFont="1" applyBorder="1" applyAlignment="1">
      <alignment horizontal="left" vertical="center"/>
    </xf>
    <xf numFmtId="0" fontId="14" fillId="0" borderId="21" xfId="4" applyFont="1" applyBorder="1" applyAlignment="1">
      <alignment vertical="center"/>
    </xf>
    <xf numFmtId="0" fontId="23" fillId="0" borderId="21" xfId="4" applyFont="1" applyBorder="1" applyAlignment="1">
      <alignment vertical="center"/>
    </xf>
    <xf numFmtId="0" fontId="31" fillId="0" borderId="30" xfId="4" applyFont="1" applyBorder="1" applyAlignment="1">
      <alignment horizontal="left" vertical="center"/>
    </xf>
    <xf numFmtId="0" fontId="23" fillId="0" borderId="28" xfId="4" applyFont="1" applyBorder="1" applyAlignment="1">
      <alignment horizontal="center" vertical="center"/>
    </xf>
    <xf numFmtId="0" fontId="23" fillId="0" borderId="21" xfId="4" applyFont="1" applyBorder="1" applyAlignment="1">
      <alignment horizontal="center" vertical="center"/>
    </xf>
    <xf numFmtId="0" fontId="26" fillId="0" borderId="55" xfId="4" applyFont="1" applyBorder="1" applyAlignment="1">
      <alignment vertical="center"/>
    </xf>
    <xf numFmtId="0" fontId="26" fillId="0" borderId="56" xfId="4" applyFont="1" applyBorder="1" applyAlignment="1">
      <alignment vertical="center"/>
    </xf>
    <xf numFmtId="0" fontId="31" fillId="0" borderId="56" xfId="4" applyFont="1" applyBorder="1" applyAlignment="1">
      <alignment vertical="center"/>
    </xf>
    <xf numFmtId="58" fontId="14" fillId="0" borderId="56" xfId="4" applyNumberFormat="1" applyFont="1" applyBorder="1" applyAlignment="1">
      <alignment vertical="center"/>
    </xf>
    <xf numFmtId="0" fontId="31" fillId="0" borderId="42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36" fillId="0" borderId="42" xfId="4" applyFont="1" applyBorder="1" applyAlignment="1">
      <alignment horizontal="left" vertical="center"/>
    </xf>
    <xf numFmtId="0" fontId="13" fillId="0" borderId="0" xfId="5" applyFont="1" applyFill="1" applyAlignment="1">
      <alignment horizontal="center"/>
    </xf>
    <xf numFmtId="0" fontId="39" fillId="0" borderId="10" xfId="7" applyFont="1" applyFill="1" applyBorder="1" applyAlignment="1"/>
    <xf numFmtId="0" fontId="27" fillId="0" borderId="12" xfId="0" applyNumberFormat="1" applyFont="1" applyFill="1" applyBorder="1" applyAlignment="1">
      <alignment horizontal="left"/>
    </xf>
    <xf numFmtId="0" fontId="27" fillId="0" borderId="13" xfId="0" applyNumberFormat="1" applyFont="1" applyFill="1" applyBorder="1" applyAlignment="1">
      <alignment horizontal="center"/>
    </xf>
    <xf numFmtId="0" fontId="28" fillId="0" borderId="13" xfId="0" applyNumberFormat="1" applyFont="1" applyFill="1" applyBorder="1" applyAlignment="1">
      <alignment horizontal="center" vertical="center"/>
    </xf>
    <xf numFmtId="0" fontId="39" fillId="0" borderId="63" xfId="7" applyFont="1" applyFill="1" applyBorder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center"/>
    </xf>
    <xf numFmtId="0" fontId="22" fillId="0" borderId="17" xfId="0" applyNumberFormat="1" applyFont="1" applyFill="1" applyBorder="1" applyAlignment="1">
      <alignment horizontal="center"/>
    </xf>
    <xf numFmtId="0" fontId="33" fillId="3" borderId="21" xfId="6" applyNumberFormat="1" applyFont="1" applyFill="1" applyBorder="1" applyAlignment="1">
      <alignment horizontal="center" vertical="center"/>
    </xf>
    <xf numFmtId="0" fontId="27" fillId="0" borderId="64" xfId="0" applyNumberFormat="1" applyFont="1" applyFill="1" applyBorder="1" applyAlignment="1">
      <alignment horizontal="center"/>
    </xf>
    <xf numFmtId="0" fontId="20" fillId="0" borderId="0" xfId="5" applyFont="1" applyFill="1" applyAlignment="1">
      <alignment horizontal="center"/>
    </xf>
    <xf numFmtId="0" fontId="14" fillId="0" borderId="0" xfId="4" applyFont="1" applyBorder="1" applyAlignment="1">
      <alignment horizontal="left" vertical="center"/>
    </xf>
    <xf numFmtId="49" fontId="31" fillId="0" borderId="21" xfId="4" applyNumberFormat="1" applyFont="1" applyBorder="1" applyAlignment="1">
      <alignment vertical="center"/>
    </xf>
    <xf numFmtId="0" fontId="23" fillId="0" borderId="58" xfId="4" applyFont="1" applyBorder="1" applyAlignment="1">
      <alignment vertical="center"/>
    </xf>
    <xf numFmtId="0" fontId="14" fillId="0" borderId="19" xfId="4" applyFont="1" applyBorder="1" applyAlignment="1">
      <alignment horizontal="left" vertical="center"/>
    </xf>
    <xf numFmtId="0" fontId="31" fillId="0" borderId="19" xfId="4" applyFont="1" applyBorder="1" applyAlignment="1">
      <alignment horizontal="left" vertical="center"/>
    </xf>
    <xf numFmtId="0" fontId="14" fillId="0" borderId="19" xfId="4" applyFont="1" applyBorder="1" applyAlignment="1">
      <alignment vertical="center"/>
    </xf>
    <xf numFmtId="0" fontId="23" fillId="0" borderId="19" xfId="4" applyFont="1" applyBorder="1" applyAlignment="1">
      <alignment vertical="center"/>
    </xf>
    <xf numFmtId="0" fontId="23" fillId="0" borderId="58" xfId="4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41" fillId="0" borderId="66" xfId="4" applyFont="1" applyBorder="1" applyAlignment="1">
      <alignment horizontal="left" vertical="center" wrapText="1"/>
    </xf>
    <xf numFmtId="0" fontId="42" fillId="5" borderId="2" xfId="0" applyFont="1" applyFill="1" applyBorder="1" applyAlignment="1" applyProtection="1">
      <alignment horizontal="center" vertical="center" wrapText="1"/>
      <protection locked="0"/>
    </xf>
    <xf numFmtId="9" fontId="31" fillId="0" borderId="21" xfId="4" applyNumberFormat="1" applyFont="1" applyBorder="1" applyAlignment="1">
      <alignment horizontal="center" vertical="center"/>
    </xf>
    <xf numFmtId="0" fontId="26" fillId="0" borderId="53" xfId="4" applyFont="1" applyBorder="1" applyAlignment="1">
      <alignment vertical="center"/>
    </xf>
    <xf numFmtId="0" fontId="26" fillId="0" borderId="54" xfId="4" applyFont="1" applyBorder="1" applyAlignment="1">
      <alignment vertical="center"/>
    </xf>
    <xf numFmtId="0" fontId="31" fillId="0" borderId="70" xfId="4" applyFont="1" applyBorder="1" applyAlignment="1">
      <alignment vertical="center"/>
    </xf>
    <xf numFmtId="0" fontId="26" fillId="0" borderId="70" xfId="4" applyFont="1" applyBorder="1" applyAlignment="1">
      <alignment vertical="center"/>
    </xf>
    <xf numFmtId="58" fontId="14" fillId="0" borderId="54" xfId="4" applyNumberFormat="1" applyFont="1" applyBorder="1" applyAlignment="1">
      <alignment vertical="center"/>
    </xf>
    <xf numFmtId="0" fontId="31" fillId="0" borderId="62" xfId="4" applyFont="1" applyBorder="1" applyAlignment="1">
      <alignment horizontal="left" vertical="center"/>
    </xf>
    <xf numFmtId="0" fontId="23" fillId="0" borderId="0" xfId="4" applyFont="1" applyBorder="1" applyAlignment="1">
      <alignment vertical="center"/>
    </xf>
    <xf numFmtId="0" fontId="44" fillId="0" borderId="42" xfId="4" applyFont="1" applyBorder="1" applyAlignment="1">
      <alignment horizontal="left" vertical="center" wrapText="1"/>
    </xf>
    <xf numFmtId="0" fontId="44" fillId="0" borderId="42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46" fillId="0" borderId="75" xfId="0" applyFont="1" applyBorder="1"/>
    <xf numFmtId="0" fontId="46" fillId="0" borderId="2" xfId="0" applyFont="1" applyBorder="1"/>
    <xf numFmtId="0" fontId="46" fillId="6" borderId="2" xfId="0" applyFont="1" applyFill="1" applyBorder="1"/>
    <xf numFmtId="0" fontId="0" fillId="0" borderId="75" xfId="0" applyBorder="1"/>
    <xf numFmtId="0" fontId="0" fillId="6" borderId="2" xfId="0" applyFill="1" applyBorder="1"/>
    <xf numFmtId="0" fontId="0" fillId="0" borderId="76" xfId="0" applyBorder="1"/>
    <xf numFmtId="0" fontId="0" fillId="0" borderId="51" xfId="0" applyBorder="1"/>
    <xf numFmtId="0" fontId="0" fillId="6" borderId="51" xfId="0" applyFill="1" applyBorder="1"/>
    <xf numFmtId="0" fontId="0" fillId="7" borderId="0" xfId="0" applyFill="1"/>
    <xf numFmtId="0" fontId="4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74" xfId="0" applyFont="1" applyBorder="1" applyAlignment="1">
      <alignment horizontal="center" vertical="center" wrapText="1"/>
    </xf>
    <xf numFmtId="0" fontId="45" fillId="0" borderId="48" xfId="0" applyFont="1" applyBorder="1" applyAlignment="1">
      <alignment horizontal="center" vertical="center" wrapText="1"/>
    </xf>
    <xf numFmtId="0" fontId="45" fillId="0" borderId="77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40" fillId="0" borderId="25" xfId="4" applyFont="1" applyBorder="1" applyAlignment="1">
      <alignment horizontal="center" vertical="top"/>
    </xf>
    <xf numFmtId="0" fontId="31" fillId="0" borderId="54" xfId="4" applyFont="1" applyBorder="1" applyAlignment="1">
      <alignment horizontal="center" vertical="center"/>
    </xf>
    <xf numFmtId="0" fontId="26" fillId="0" borderId="54" xfId="4" applyFont="1" applyBorder="1" applyAlignment="1">
      <alignment horizontal="center" vertical="center"/>
    </xf>
    <xf numFmtId="0" fontId="14" fillId="0" borderId="54" xfId="4" applyFont="1" applyBorder="1" applyAlignment="1">
      <alignment horizontal="center" vertical="center"/>
    </xf>
    <xf numFmtId="0" fontId="14" fillId="0" borderId="59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41" xfId="4" applyFont="1" applyBorder="1" applyAlignment="1">
      <alignment horizontal="center" vertical="center"/>
    </xf>
    <xf numFmtId="0" fontId="26" fillId="0" borderId="26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0" fontId="31" fillId="0" borderId="21" xfId="4" applyFont="1" applyBorder="1" applyAlignment="1">
      <alignment horizontal="left" vertical="center"/>
    </xf>
    <xf numFmtId="0" fontId="31" fillId="0" borderId="42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21" xfId="4" applyFont="1" applyBorder="1" applyAlignment="1">
      <alignment horizontal="left" vertical="center"/>
    </xf>
    <xf numFmtId="14" fontId="31" fillId="0" borderId="21" xfId="4" applyNumberFormat="1" applyFont="1" applyBorder="1" applyAlignment="1">
      <alignment horizontal="center" vertical="center"/>
    </xf>
    <xf numFmtId="14" fontId="31" fillId="0" borderId="42" xfId="4" applyNumberFormat="1" applyFont="1" applyBorder="1" applyAlignment="1">
      <alignment horizontal="center" vertical="center"/>
    </xf>
    <xf numFmtId="0" fontId="31" fillId="0" borderId="33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31" fillId="0" borderId="30" xfId="4" applyFont="1" applyBorder="1" applyAlignment="1">
      <alignment horizontal="center" vertical="center"/>
    </xf>
    <xf numFmtId="0" fontId="31" fillId="0" borderId="43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14" fontId="31" fillId="0" borderId="30" xfId="4" applyNumberFormat="1" applyFont="1" applyBorder="1" applyAlignment="1">
      <alignment horizontal="center" vertical="center"/>
    </xf>
    <xf numFmtId="14" fontId="31" fillId="0" borderId="43" xfId="4" applyNumberFormat="1" applyFont="1" applyBorder="1" applyAlignment="1">
      <alignment horizontal="center" vertical="center"/>
    </xf>
    <xf numFmtId="0" fontId="23" fillId="0" borderId="65" xfId="4" applyFont="1" applyBorder="1" applyAlignment="1">
      <alignment horizontal="left" vertical="center"/>
    </xf>
    <xf numFmtId="0" fontId="23" fillId="0" borderId="36" xfId="4" applyFont="1" applyBorder="1" applyAlignment="1">
      <alignment horizontal="left" vertical="center"/>
    </xf>
    <xf numFmtId="0" fontId="23" fillId="0" borderId="71" xfId="4" applyFont="1" applyBorder="1" applyAlignment="1">
      <alignment horizontal="left" vertical="center"/>
    </xf>
    <xf numFmtId="0" fontId="26" fillId="0" borderId="57" xfId="4" applyFont="1" applyBorder="1" applyAlignment="1">
      <alignment horizontal="left" vertical="center"/>
    </xf>
    <xf numFmtId="0" fontId="26" fillId="0" borderId="56" xfId="4" applyFont="1" applyBorder="1" applyAlignment="1">
      <alignment horizontal="left" vertical="center"/>
    </xf>
    <xf numFmtId="0" fontId="26" fillId="0" borderId="61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 wrapText="1"/>
    </xf>
    <xf numFmtId="0" fontId="23" fillId="0" borderId="39" xfId="4" applyFont="1" applyBorder="1" applyAlignment="1">
      <alignment horizontal="left" vertical="center" wrapText="1"/>
    </xf>
    <xf numFmtId="0" fontId="23" fillId="0" borderId="46" xfId="4" applyFont="1" applyBorder="1" applyAlignment="1">
      <alignment horizontal="left" vertical="center" wrapText="1"/>
    </xf>
    <xf numFmtId="0" fontId="23" fillId="0" borderId="58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3" fillId="0" borderId="62" xfId="4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0" fontId="26" fillId="0" borderId="56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9" fontId="31" fillId="0" borderId="37" xfId="4" applyNumberFormat="1" applyFont="1" applyBorder="1" applyAlignment="1">
      <alignment horizontal="left" vertical="center"/>
    </xf>
    <xf numFmtId="9" fontId="31" fillId="0" borderId="32" xfId="4" applyNumberFormat="1" applyFont="1" applyBorder="1" applyAlignment="1">
      <alignment horizontal="left" vertical="center"/>
    </xf>
    <xf numFmtId="9" fontId="31" fillId="0" borderId="44" xfId="4" applyNumberFormat="1" applyFont="1" applyBorder="1" applyAlignment="1">
      <alignment horizontal="left" vertical="center"/>
    </xf>
    <xf numFmtId="9" fontId="31" fillId="0" borderId="38" xfId="4" applyNumberFormat="1" applyFont="1" applyBorder="1" applyAlignment="1">
      <alignment horizontal="left" vertical="center"/>
    </xf>
    <xf numFmtId="9" fontId="31" fillId="0" borderId="39" xfId="4" applyNumberFormat="1" applyFont="1" applyBorder="1" applyAlignment="1">
      <alignment horizontal="left" vertical="center"/>
    </xf>
    <xf numFmtId="9" fontId="31" fillId="0" borderId="46" xfId="4" applyNumberFormat="1" applyFont="1" applyBorder="1" applyAlignment="1">
      <alignment horizontal="left" vertical="center"/>
    </xf>
    <xf numFmtId="0" fontId="36" fillId="0" borderId="58" xfId="4" applyFont="1" applyFill="1" applyBorder="1" applyAlignment="1">
      <alignment horizontal="left" vertical="center"/>
    </xf>
    <xf numFmtId="0" fontId="36" fillId="0" borderId="19" xfId="4" applyFont="1" applyFill="1" applyBorder="1" applyAlignment="1">
      <alignment horizontal="left" vertical="center"/>
    </xf>
    <xf numFmtId="0" fontId="36" fillId="0" borderId="62" xfId="4" applyFont="1" applyFill="1" applyBorder="1" applyAlignment="1">
      <alignment horizontal="left" vertical="center"/>
    </xf>
    <xf numFmtId="0" fontId="36" fillId="0" borderId="28" xfId="4" applyFont="1" applyFill="1" applyBorder="1" applyAlignment="1">
      <alignment horizontal="left" vertical="center"/>
    </xf>
    <xf numFmtId="0" fontId="36" fillId="0" borderId="21" xfId="4" applyFont="1" applyFill="1" applyBorder="1" applyAlignment="1">
      <alignment horizontal="left" vertical="center"/>
    </xf>
    <xf numFmtId="0" fontId="36" fillId="0" borderId="67" xfId="4" applyFont="1" applyFill="1" applyBorder="1" applyAlignment="1">
      <alignment horizontal="left" vertical="center"/>
    </xf>
    <xf numFmtId="0" fontId="36" fillId="0" borderId="39" xfId="4" applyFont="1" applyFill="1" applyBorder="1" applyAlignment="1">
      <alignment horizontal="left" vertical="center"/>
    </xf>
    <xf numFmtId="0" fontId="36" fillId="0" borderId="46" xfId="4" applyFont="1" applyFill="1" applyBorder="1" applyAlignment="1">
      <alignment horizontal="left" vertical="center"/>
    </xf>
    <xf numFmtId="0" fontId="26" fillId="0" borderId="36" xfId="4" applyFont="1" applyFill="1" applyBorder="1" applyAlignment="1">
      <alignment horizontal="left" vertical="center"/>
    </xf>
    <xf numFmtId="0" fontId="31" fillId="0" borderId="68" xfId="4" applyFont="1" applyFill="1" applyBorder="1" applyAlignment="1">
      <alignment horizontal="left" vertical="center"/>
    </xf>
    <xf numFmtId="0" fontId="31" fillId="0" borderId="69" xfId="4" applyFont="1" applyFill="1" applyBorder="1" applyAlignment="1">
      <alignment horizontal="left" vertical="center"/>
    </xf>
    <xf numFmtId="0" fontId="31" fillId="0" borderId="72" xfId="4" applyFont="1" applyFill="1" applyBorder="1" applyAlignment="1">
      <alignment horizontal="left" vertical="center"/>
    </xf>
    <xf numFmtId="0" fontId="31" fillId="0" borderId="35" xfId="4" applyFont="1" applyFill="1" applyBorder="1" applyAlignment="1">
      <alignment horizontal="left" vertical="center"/>
    </xf>
    <xf numFmtId="0" fontId="31" fillId="0" borderId="34" xfId="4" applyFont="1" applyFill="1" applyBorder="1" applyAlignment="1">
      <alignment horizontal="left" vertical="center"/>
    </xf>
    <xf numFmtId="0" fontId="31" fillId="0" borderId="45" xfId="4" applyFont="1" applyFill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23" fillId="0" borderId="39" xfId="4" applyFont="1" applyFill="1" applyBorder="1" applyAlignment="1">
      <alignment horizontal="left" vertical="center"/>
    </xf>
    <xf numFmtId="0" fontId="23" fillId="0" borderId="46" xfId="4" applyFont="1" applyFill="1" applyBorder="1" applyAlignment="1">
      <alignment horizontal="left" vertical="center"/>
    </xf>
    <xf numFmtId="0" fontId="43" fillId="0" borderId="56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26" fillId="0" borderId="73" xfId="4" applyFont="1" applyBorder="1" applyAlignment="1">
      <alignment horizontal="center" vertical="center"/>
    </xf>
    <xf numFmtId="0" fontId="31" fillId="0" borderId="70" xfId="4" applyFont="1" applyBorder="1" applyAlignment="1">
      <alignment horizontal="center" vertical="center"/>
    </xf>
    <xf numFmtId="0" fontId="31" fillId="0" borderId="71" xfId="4" applyFont="1" applyBorder="1" applyAlignment="1">
      <alignment horizontal="center" vertical="center"/>
    </xf>
    <xf numFmtId="0" fontId="31" fillId="0" borderId="65" xfId="4" applyFont="1" applyFill="1" applyBorder="1" applyAlignment="1">
      <alignment horizontal="left" vertical="center"/>
    </xf>
    <xf numFmtId="0" fontId="31" fillId="0" borderId="36" xfId="4" applyFont="1" applyFill="1" applyBorder="1" applyAlignment="1">
      <alignment horizontal="left" vertical="center"/>
    </xf>
    <xf numFmtId="0" fontId="31" fillId="0" borderId="71" xfId="4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15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17" xfId="5" applyFont="1" applyFill="1" applyBorder="1" applyAlignment="1" applyProtection="1">
      <alignment horizontal="center" vertical="center"/>
    </xf>
    <xf numFmtId="0" fontId="19" fillId="0" borderId="11" xfId="5" applyFont="1" applyFill="1" applyBorder="1" applyAlignment="1" applyProtection="1">
      <alignment horizontal="center" vertical="center"/>
    </xf>
    <xf numFmtId="0" fontId="35" fillId="0" borderId="25" xfId="4" applyFont="1" applyBorder="1" applyAlignment="1">
      <alignment horizontal="center" vertical="top"/>
    </xf>
    <xf numFmtId="0" fontId="31" fillId="0" borderId="21" xfId="4" applyFont="1" applyBorder="1" applyAlignment="1">
      <alignment horizontal="center" vertical="center"/>
    </xf>
    <xf numFmtId="0" fontId="31" fillId="0" borderId="42" xfId="4" applyFont="1" applyBorder="1" applyAlignment="1">
      <alignment horizontal="center" vertical="center"/>
    </xf>
    <xf numFmtId="0" fontId="21" fillId="0" borderId="21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3" fillId="0" borderId="42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26" fillId="0" borderId="0" xfId="4" applyFont="1" applyBorder="1" applyAlignment="1">
      <alignment horizontal="left" vertical="center"/>
    </xf>
    <xf numFmtId="0" fontId="23" fillId="0" borderId="0" xfId="4" applyFont="1" applyBorder="1" applyAlignment="1">
      <alignment horizontal="left" vertical="center"/>
    </xf>
    <xf numFmtId="0" fontId="21" fillId="0" borderId="26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36" fillId="0" borderId="27" xfId="4" applyFont="1" applyBorder="1" applyAlignment="1">
      <alignment horizontal="left" vertical="center"/>
    </xf>
    <xf numFmtId="0" fontId="36" fillId="0" borderId="41" xfId="4" applyFont="1" applyBorder="1" applyAlignment="1">
      <alignment horizontal="left" vertical="center"/>
    </xf>
    <xf numFmtId="0" fontId="21" fillId="0" borderId="35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36" fillId="0" borderId="33" xfId="4" applyFont="1" applyBorder="1" applyAlignment="1">
      <alignment horizontal="left" vertical="center"/>
    </xf>
    <xf numFmtId="0" fontId="36" fillId="0" borderId="34" xfId="4" applyFont="1" applyBorder="1" applyAlignment="1">
      <alignment horizontal="left" vertical="center"/>
    </xf>
    <xf numFmtId="0" fontId="36" fillId="0" borderId="45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36" fillId="0" borderId="26" xfId="4" applyFont="1" applyFill="1" applyBorder="1" applyAlignment="1">
      <alignment horizontal="left" vertical="center"/>
    </xf>
    <xf numFmtId="0" fontId="36" fillId="0" borderId="27" xfId="4" applyFont="1" applyFill="1" applyBorder="1" applyAlignment="1">
      <alignment horizontal="left" vertical="center"/>
    </xf>
    <xf numFmtId="0" fontId="36" fillId="0" borderId="41" xfId="4" applyFont="1" applyFill="1" applyBorder="1" applyAlignment="1">
      <alignment horizontal="left" vertical="center"/>
    </xf>
    <xf numFmtId="0" fontId="36" fillId="0" borderId="21" xfId="4" applyFont="1" applyFill="1" applyBorder="1" applyAlignment="1">
      <alignment horizontal="center" vertical="center"/>
    </xf>
    <xf numFmtId="0" fontId="36" fillId="0" borderId="42" xfId="4" applyFont="1" applyFill="1" applyBorder="1" applyAlignment="1">
      <alignment horizontal="center" vertical="center"/>
    </xf>
    <xf numFmtId="0" fontId="23" fillId="0" borderId="28" xfId="4" applyFont="1" applyFill="1" applyBorder="1" applyAlignment="1">
      <alignment horizontal="left"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42" xfId="4" applyFont="1" applyFill="1" applyBorder="1" applyAlignment="1">
      <alignment horizontal="left" vertical="center"/>
    </xf>
    <xf numFmtId="0" fontId="23" fillId="0" borderId="29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0" fontId="36" fillId="0" borderId="21" xfId="4" applyFont="1" applyBorder="1" applyAlignment="1">
      <alignment horizontal="left" vertical="center"/>
    </xf>
    <xf numFmtId="0" fontId="36" fillId="0" borderId="42" xfId="4" applyFont="1" applyBorder="1" applyAlignment="1">
      <alignment horizontal="left" vertical="center"/>
    </xf>
    <xf numFmtId="0" fontId="26" fillId="0" borderId="0" xfId="4" applyFont="1" applyFill="1" applyBorder="1" applyAlignment="1">
      <alignment horizontal="left" vertical="center"/>
    </xf>
    <xf numFmtId="0" fontId="31" fillId="0" borderId="37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31" fillId="0" borderId="44" xfId="4" applyFont="1" applyFill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31" fillId="0" borderId="56" xfId="4" applyFont="1" applyBorder="1" applyAlignment="1">
      <alignment horizontal="center" vertical="center"/>
    </xf>
    <xf numFmtId="0" fontId="26" fillId="0" borderId="56" xfId="4" applyFont="1" applyBorder="1" applyAlignment="1">
      <alignment horizontal="center" vertical="center"/>
    </xf>
    <xf numFmtId="0" fontId="31" fillId="0" borderId="60" xfId="4" applyFont="1" applyBorder="1" applyAlignment="1">
      <alignment horizontal="center" vertical="center"/>
    </xf>
    <xf numFmtId="0" fontId="26" fillId="0" borderId="57" xfId="4" applyFont="1" applyFill="1" applyBorder="1" applyAlignment="1">
      <alignment horizontal="left" vertical="center"/>
    </xf>
    <xf numFmtId="0" fontId="26" fillId="0" borderId="56" xfId="4" applyFont="1" applyFill="1" applyBorder="1" applyAlignment="1">
      <alignment horizontal="left" vertical="center"/>
    </xf>
    <xf numFmtId="0" fontId="26" fillId="0" borderId="61" xfId="4" applyFont="1" applyFill="1" applyBorder="1" applyAlignment="1">
      <alignment horizontal="left" vertical="center"/>
    </xf>
    <xf numFmtId="0" fontId="26" fillId="0" borderId="58" xfId="4" applyFont="1" applyFill="1" applyBorder="1" applyAlignment="1">
      <alignment horizontal="center" vertical="center"/>
    </xf>
    <xf numFmtId="0" fontId="26" fillId="0" borderId="19" xfId="4" applyFont="1" applyFill="1" applyBorder="1" applyAlignment="1">
      <alignment horizontal="center" vertical="center"/>
    </xf>
    <xf numFmtId="0" fontId="26" fillId="0" borderId="62" xfId="4" applyFont="1" applyFill="1" applyBorder="1" applyAlignment="1">
      <alignment horizontal="center" vertical="center"/>
    </xf>
    <xf numFmtId="0" fontId="26" fillId="0" borderId="29" xfId="4" applyFont="1" applyFill="1" applyBorder="1" applyAlignment="1">
      <alignment horizontal="center" vertical="center"/>
    </xf>
    <xf numFmtId="0" fontId="26" fillId="0" borderId="30" xfId="4" applyFont="1" applyFill="1" applyBorder="1" applyAlignment="1">
      <alignment horizontal="center" vertical="center"/>
    </xf>
    <xf numFmtId="0" fontId="26" fillId="0" borderId="43" xfId="4" applyFont="1" applyFill="1" applyBorder="1" applyAlignment="1">
      <alignment horizontal="center" vertical="center"/>
    </xf>
    <xf numFmtId="0" fontId="14" fillId="0" borderId="56" xfId="4" applyFont="1" applyBorder="1" applyAlignment="1">
      <alignment horizontal="center" vertical="center"/>
    </xf>
    <xf numFmtId="0" fontId="14" fillId="0" borderId="60" xfId="4" applyFont="1" applyBorder="1" applyAlignment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14" xfId="5" applyFont="1" applyFill="1" applyBorder="1" applyAlignment="1">
      <alignment horizontal="center"/>
    </xf>
    <xf numFmtId="0" fontId="31" fillId="0" borderId="27" xfId="4" applyFont="1" applyFill="1" applyBorder="1" applyAlignment="1">
      <alignment horizontal="center" vertical="center"/>
    </xf>
    <xf numFmtId="0" fontId="21" fillId="0" borderId="27" xfId="4" applyFont="1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58" fontId="21" fillId="0" borderId="21" xfId="4" applyNumberFormat="1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31" fillId="0" borderId="30" xfId="4" applyFont="1" applyFill="1" applyBorder="1" applyAlignment="1">
      <alignment horizontal="left" vertical="center"/>
    </xf>
    <xf numFmtId="0" fontId="36" fillId="0" borderId="30" xfId="4" applyFont="1" applyFill="1" applyBorder="1" applyAlignment="1">
      <alignment horizontal="left" vertical="center"/>
    </xf>
    <xf numFmtId="0" fontId="36" fillId="0" borderId="31" xfId="4" applyFont="1" applyFill="1" applyBorder="1" applyAlignment="1">
      <alignment horizontal="left" vertical="center"/>
    </xf>
    <xf numFmtId="0" fontId="36" fillId="0" borderId="32" xfId="4" applyFont="1" applyFill="1" applyBorder="1" applyAlignment="1">
      <alignment horizontal="left" vertical="center"/>
    </xf>
    <xf numFmtId="0" fontId="36" fillId="0" borderId="44" xfId="4" applyFont="1" applyFill="1" applyBorder="1" applyAlignment="1">
      <alignment horizontal="left" vertical="center"/>
    </xf>
    <xf numFmtId="0" fontId="21" fillId="0" borderId="33" xfId="4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0" fontId="23" fillId="0" borderId="35" xfId="4" applyFont="1" applyFill="1" applyBorder="1" applyAlignment="1">
      <alignment horizontal="left" vertical="center"/>
    </xf>
    <xf numFmtId="0" fontId="23" fillId="0" borderId="34" xfId="4" applyFont="1" applyFill="1" applyBorder="1" applyAlignment="1">
      <alignment horizontal="left" vertical="center"/>
    </xf>
    <xf numFmtId="0" fontId="23" fillId="0" borderId="45" xfId="4" applyFont="1" applyFill="1" applyBorder="1" applyAlignment="1">
      <alignment horizontal="left" vertical="center"/>
    </xf>
    <xf numFmtId="0" fontId="36" fillId="0" borderId="42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/>
    </xf>
    <xf numFmtId="0" fontId="21" fillId="0" borderId="21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1" fillId="0" borderId="28" xfId="4" applyFont="1" applyFill="1" applyBorder="1" applyAlignment="1">
      <alignment horizontal="left" vertical="center" wrapText="1"/>
    </xf>
    <xf numFmtId="0" fontId="21" fillId="0" borderId="21" xfId="4" applyFont="1" applyFill="1" applyBorder="1" applyAlignment="1">
      <alignment horizontal="left" vertical="center" wrapText="1"/>
    </xf>
    <xf numFmtId="0" fontId="21" fillId="0" borderId="42" xfId="4" applyFont="1" applyFill="1" applyBorder="1" applyAlignment="1">
      <alignment horizontal="left" vertical="center" wrapText="1"/>
    </xf>
    <xf numFmtId="0" fontId="14" fillId="0" borderId="30" xfId="4" applyFill="1" applyBorder="1" applyAlignment="1">
      <alignment horizontal="center" vertical="center"/>
    </xf>
    <xf numFmtId="0" fontId="14" fillId="0" borderId="43" xfId="4" applyFill="1" applyBorder="1" applyAlignment="1">
      <alignment horizontal="center" vertical="center"/>
    </xf>
    <xf numFmtId="0" fontId="36" fillId="0" borderId="36" xfId="4" applyFont="1" applyFill="1" applyBorder="1" applyAlignment="1">
      <alignment horizontal="center" vertical="center"/>
    </xf>
    <xf numFmtId="0" fontId="36" fillId="0" borderId="37" xfId="4" applyFont="1" applyFill="1" applyBorder="1" applyAlignment="1">
      <alignment horizontal="left" vertical="center"/>
    </xf>
    <xf numFmtId="0" fontId="14" fillId="0" borderId="35" xfId="4" applyFont="1" applyFill="1" applyBorder="1" applyAlignment="1">
      <alignment horizontal="left" vertical="center"/>
    </xf>
    <xf numFmtId="0" fontId="14" fillId="0" borderId="34" xfId="4" applyFont="1" applyFill="1" applyBorder="1" applyAlignment="1">
      <alignment horizontal="left" vertical="center"/>
    </xf>
    <xf numFmtId="0" fontId="14" fillId="0" borderId="45" xfId="4" applyFont="1" applyFill="1" applyBorder="1" applyAlignment="1">
      <alignment horizontal="left" vertical="center"/>
    </xf>
    <xf numFmtId="0" fontId="26" fillId="0" borderId="35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3" fillId="0" borderId="26" xfId="4" applyFont="1" applyFill="1" applyBorder="1" applyAlignment="1">
      <alignment horizontal="left" vertical="center"/>
    </xf>
    <xf numFmtId="0" fontId="23" fillId="0" borderId="27" xfId="4" applyFont="1" applyFill="1" applyBorder="1" applyAlignment="1">
      <alignment horizontal="left" vertical="center"/>
    </xf>
    <xf numFmtId="0" fontId="23" fillId="0" borderId="41" xfId="4" applyFont="1" applyFill="1" applyBorder="1" applyAlignment="1">
      <alignment horizontal="left" vertical="center"/>
    </xf>
    <xf numFmtId="0" fontId="36" fillId="0" borderId="33" xfId="4" applyFont="1" applyFill="1" applyBorder="1" applyAlignment="1">
      <alignment horizontal="left" vertical="center"/>
    </xf>
    <xf numFmtId="0" fontId="36" fillId="0" borderId="40" xfId="4" applyFont="1" applyFill="1" applyBorder="1" applyAlignment="1">
      <alignment horizontal="left" vertical="center"/>
    </xf>
    <xf numFmtId="0" fontId="21" fillId="0" borderId="30" xfId="4" applyFont="1" applyFill="1" applyBorder="1" applyAlignment="1">
      <alignment horizontal="center" vertical="center"/>
    </xf>
    <xf numFmtId="0" fontId="36" fillId="0" borderId="30" xfId="4" applyFont="1" applyFill="1" applyBorder="1" applyAlignment="1">
      <alignment horizontal="center" vertical="center"/>
    </xf>
    <xf numFmtId="0" fontId="21" fillId="0" borderId="43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318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8" customWidth="1"/>
    <col min="3" max="3" width="10.125" customWidth="1"/>
  </cols>
  <sheetData>
    <row r="1" spans="1:2" ht="21" customHeight="1">
      <c r="A1" s="199"/>
      <c r="B1" s="200" t="s">
        <v>0</v>
      </c>
    </row>
    <row r="2" spans="1:2">
      <c r="A2" s="6">
        <v>1</v>
      </c>
      <c r="B2" s="201" t="s">
        <v>1</v>
      </c>
    </row>
    <row r="3" spans="1:2">
      <c r="A3" s="6">
        <v>2</v>
      </c>
      <c r="B3" s="201" t="s">
        <v>2</v>
      </c>
    </row>
    <row r="4" spans="1:2">
      <c r="A4" s="6">
        <v>3</v>
      </c>
      <c r="B4" s="201" t="s">
        <v>3</v>
      </c>
    </row>
    <row r="5" spans="1:2">
      <c r="A5" s="6">
        <v>4</v>
      </c>
      <c r="B5" s="201" t="s">
        <v>4</v>
      </c>
    </row>
    <row r="6" spans="1:2">
      <c r="A6" s="6">
        <v>5</v>
      </c>
      <c r="B6" s="201" t="s">
        <v>5</v>
      </c>
    </row>
    <row r="7" spans="1:2">
      <c r="A7" s="6">
        <v>6</v>
      </c>
      <c r="B7" s="201" t="s">
        <v>6</v>
      </c>
    </row>
    <row r="8" spans="1:2" s="197" customFormat="1" ht="15" customHeight="1">
      <c r="A8" s="202">
        <v>7</v>
      </c>
      <c r="B8" s="203" t="s">
        <v>7</v>
      </c>
    </row>
    <row r="9" spans="1:2" ht="18.95" customHeight="1">
      <c r="A9" s="199"/>
      <c r="B9" s="204" t="s">
        <v>8</v>
      </c>
    </row>
    <row r="10" spans="1:2" ht="15.95" customHeight="1">
      <c r="A10" s="6">
        <v>1</v>
      </c>
      <c r="B10" s="205" t="s">
        <v>9</v>
      </c>
    </row>
    <row r="11" spans="1:2">
      <c r="A11" s="6">
        <v>2</v>
      </c>
      <c r="B11" s="201" t="s">
        <v>10</v>
      </c>
    </row>
    <row r="12" spans="1:2">
      <c r="A12" s="6">
        <v>3</v>
      </c>
      <c r="B12" s="203" t="s">
        <v>11</v>
      </c>
    </row>
    <row r="13" spans="1:2">
      <c r="A13" s="6">
        <v>4</v>
      </c>
      <c r="B13" s="201" t="s">
        <v>12</v>
      </c>
    </row>
    <row r="14" spans="1:2">
      <c r="A14" s="6">
        <v>5</v>
      </c>
      <c r="B14" s="201" t="s">
        <v>13</v>
      </c>
    </row>
    <row r="15" spans="1:2">
      <c r="A15" s="6">
        <v>6</v>
      </c>
      <c r="B15" s="201" t="s">
        <v>14</v>
      </c>
    </row>
    <row r="16" spans="1:2">
      <c r="A16" s="6">
        <v>7</v>
      </c>
      <c r="B16" s="201" t="s">
        <v>15</v>
      </c>
    </row>
    <row r="17" spans="1:2">
      <c r="A17" s="6">
        <v>8</v>
      </c>
      <c r="B17" s="201" t="s">
        <v>16</v>
      </c>
    </row>
    <row r="18" spans="1:2">
      <c r="A18" s="6">
        <v>9</v>
      </c>
      <c r="B18" s="201" t="s">
        <v>17</v>
      </c>
    </row>
    <row r="19" spans="1:2">
      <c r="A19" s="6"/>
      <c r="B19" s="201"/>
    </row>
    <row r="20" spans="1:2" ht="20.25">
      <c r="A20" s="199"/>
      <c r="B20" s="200" t="s">
        <v>18</v>
      </c>
    </row>
    <row r="21" spans="1:2">
      <c r="A21" s="6">
        <v>1</v>
      </c>
      <c r="B21" s="206" t="s">
        <v>19</v>
      </c>
    </row>
    <row r="22" spans="1:2">
      <c r="A22" s="6">
        <v>2</v>
      </c>
      <c r="B22" s="201" t="s">
        <v>20</v>
      </c>
    </row>
    <row r="23" spans="1:2">
      <c r="A23" s="6">
        <v>3</v>
      </c>
      <c r="B23" s="201" t="s">
        <v>21</v>
      </c>
    </row>
    <row r="24" spans="1:2">
      <c r="A24" s="6">
        <v>4</v>
      </c>
      <c r="B24" s="201" t="s">
        <v>22</v>
      </c>
    </row>
    <row r="25" spans="1:2">
      <c r="A25" s="6">
        <v>5</v>
      </c>
      <c r="B25" s="201" t="s">
        <v>23</v>
      </c>
    </row>
    <row r="26" spans="1:2">
      <c r="A26" s="6">
        <v>6</v>
      </c>
      <c r="B26" s="201" t="s">
        <v>24</v>
      </c>
    </row>
    <row r="27" spans="1:2">
      <c r="A27" s="6">
        <v>7</v>
      </c>
      <c r="B27" s="201" t="s">
        <v>25</v>
      </c>
    </row>
    <row r="28" spans="1:2">
      <c r="A28" s="6"/>
      <c r="B28" s="201"/>
    </row>
    <row r="29" spans="1:2" ht="20.25">
      <c r="A29" s="199"/>
      <c r="B29" s="200" t="s">
        <v>26</v>
      </c>
    </row>
    <row r="30" spans="1:2">
      <c r="A30" s="6">
        <v>1</v>
      </c>
      <c r="B30" s="206" t="s">
        <v>27</v>
      </c>
    </row>
    <row r="31" spans="1:2">
      <c r="A31" s="6">
        <v>2</v>
      </c>
      <c r="B31" s="201" t="s">
        <v>28</v>
      </c>
    </row>
    <row r="32" spans="1:2">
      <c r="A32" s="6">
        <v>3</v>
      </c>
      <c r="B32" s="201" t="s">
        <v>29</v>
      </c>
    </row>
    <row r="33" spans="1:2" ht="28.5">
      <c r="A33" s="6">
        <v>4</v>
      </c>
      <c r="B33" s="201" t="s">
        <v>30</v>
      </c>
    </row>
    <row r="34" spans="1:2">
      <c r="A34" s="6">
        <v>5</v>
      </c>
      <c r="B34" s="201" t="s">
        <v>31</v>
      </c>
    </row>
    <row r="35" spans="1:2">
      <c r="A35" s="6">
        <v>6</v>
      </c>
      <c r="B35" s="201" t="s">
        <v>32</v>
      </c>
    </row>
    <row r="36" spans="1:2">
      <c r="A36" s="6">
        <v>7</v>
      </c>
      <c r="B36" s="201" t="s">
        <v>33</v>
      </c>
    </row>
    <row r="37" spans="1:2">
      <c r="A37" s="6"/>
      <c r="B37" s="201"/>
    </row>
    <row r="39" spans="1:2">
      <c r="A39" s="207" t="s">
        <v>34</v>
      </c>
      <c r="B39" s="208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M25" sqref="L25:M2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0" t="s">
        <v>276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</row>
    <row r="2" spans="1:13" s="1" customFormat="1" ht="16.5">
      <c r="A2" s="419" t="s">
        <v>250</v>
      </c>
      <c r="B2" s="420" t="s">
        <v>255</v>
      </c>
      <c r="C2" s="420" t="s">
        <v>251</v>
      </c>
      <c r="D2" s="420" t="s">
        <v>252</v>
      </c>
      <c r="E2" s="420" t="s">
        <v>253</v>
      </c>
      <c r="F2" s="420" t="s">
        <v>254</v>
      </c>
      <c r="G2" s="419" t="s">
        <v>277</v>
      </c>
      <c r="H2" s="419"/>
      <c r="I2" s="419" t="s">
        <v>278</v>
      </c>
      <c r="J2" s="419"/>
      <c r="K2" s="425" t="s">
        <v>279</v>
      </c>
      <c r="L2" s="427" t="s">
        <v>280</v>
      </c>
      <c r="M2" s="429" t="s">
        <v>281</v>
      </c>
    </row>
    <row r="3" spans="1:13" s="1" customFormat="1" ht="16.5">
      <c r="A3" s="419"/>
      <c r="B3" s="421"/>
      <c r="C3" s="421"/>
      <c r="D3" s="421"/>
      <c r="E3" s="421"/>
      <c r="F3" s="421"/>
      <c r="G3" s="3" t="s">
        <v>282</v>
      </c>
      <c r="H3" s="3" t="s">
        <v>283</v>
      </c>
      <c r="I3" s="3" t="s">
        <v>282</v>
      </c>
      <c r="J3" s="3" t="s">
        <v>283</v>
      </c>
      <c r="K3" s="426"/>
      <c r="L3" s="428"/>
      <c r="M3" s="430"/>
    </row>
    <row r="4" spans="1:13">
      <c r="A4" s="5">
        <v>1</v>
      </c>
      <c r="B4" s="8" t="s">
        <v>269</v>
      </c>
      <c r="C4" s="8" t="s">
        <v>266</v>
      </c>
      <c r="D4" s="8" t="s">
        <v>267</v>
      </c>
      <c r="E4" s="8" t="s">
        <v>268</v>
      </c>
      <c r="F4" s="8" t="s">
        <v>62</v>
      </c>
      <c r="G4" s="22">
        <v>-3.0000000000000001E-3</v>
      </c>
      <c r="H4" s="22">
        <v>-3.0000000000000001E-3</v>
      </c>
      <c r="I4" s="25">
        <v>-0.02</v>
      </c>
      <c r="J4" s="22">
        <v>-1E-3</v>
      </c>
      <c r="K4" s="26">
        <f t="shared" ref="K4:K6" si="0">SUM(G4:J4)</f>
        <v>-2.7000000000000003E-2</v>
      </c>
      <c r="L4" s="5"/>
      <c r="M4" s="5" t="s">
        <v>284</v>
      </c>
    </row>
    <row r="5" spans="1:13">
      <c r="A5" s="5">
        <v>2</v>
      </c>
      <c r="B5" s="8" t="s">
        <v>269</v>
      </c>
      <c r="C5" s="8" t="s">
        <v>270</v>
      </c>
      <c r="D5" s="8" t="s">
        <v>267</v>
      </c>
      <c r="E5" s="8" t="s">
        <v>271</v>
      </c>
      <c r="F5" s="8" t="s">
        <v>62</v>
      </c>
      <c r="G5" s="22">
        <v>-3.0000000000000001E-3</v>
      </c>
      <c r="H5" s="22">
        <v>-2E-3</v>
      </c>
      <c r="I5" s="27">
        <v>-2E-3</v>
      </c>
      <c r="J5" s="22">
        <v>-3.0000000000000001E-3</v>
      </c>
      <c r="K5" s="26">
        <f t="shared" si="0"/>
        <v>-0.01</v>
      </c>
      <c r="L5" s="5"/>
      <c r="M5" s="5" t="s">
        <v>284</v>
      </c>
    </row>
    <row r="6" spans="1:13">
      <c r="A6" s="5">
        <v>3</v>
      </c>
      <c r="B6" s="8" t="s">
        <v>269</v>
      </c>
      <c r="C6" s="8" t="s">
        <v>272</v>
      </c>
      <c r="D6" s="8" t="s">
        <v>267</v>
      </c>
      <c r="E6" s="8" t="s">
        <v>111</v>
      </c>
      <c r="F6" s="8" t="s">
        <v>62</v>
      </c>
      <c r="G6" s="22">
        <v>-3.0000000000000001E-3</v>
      </c>
      <c r="H6" s="22">
        <v>-2E-3</v>
      </c>
      <c r="I6" s="27">
        <v>-2E-3</v>
      </c>
      <c r="J6" s="22">
        <v>-3.0000000000000001E-3</v>
      </c>
      <c r="K6" s="26">
        <f t="shared" si="0"/>
        <v>-0.01</v>
      </c>
      <c r="L6" s="5"/>
      <c r="M6" s="5" t="s">
        <v>284</v>
      </c>
    </row>
    <row r="7" spans="1:13">
      <c r="A7" s="5"/>
      <c r="B7" s="23"/>
      <c r="C7" s="8"/>
      <c r="D7" s="24"/>
      <c r="E7" s="8"/>
      <c r="F7" s="8"/>
      <c r="G7" s="22"/>
      <c r="H7" s="22"/>
      <c r="I7" s="22"/>
      <c r="J7" s="15"/>
      <c r="K7" s="26"/>
      <c r="L7" s="5"/>
      <c r="M7" s="5"/>
    </row>
    <row r="8" spans="1:13">
      <c r="A8" s="5"/>
      <c r="B8" s="23"/>
      <c r="C8" s="8"/>
      <c r="D8" s="24"/>
      <c r="E8" s="8"/>
      <c r="F8" s="8"/>
      <c r="G8" s="22"/>
      <c r="H8" s="22"/>
      <c r="I8" s="25"/>
      <c r="J8" s="15"/>
      <c r="K8" s="26"/>
      <c r="L8" s="6"/>
      <c r="M8" s="5"/>
    </row>
    <row r="9" spans="1:13">
      <c r="A9" s="5"/>
      <c r="B9" s="23"/>
      <c r="C9" s="8"/>
      <c r="D9" s="24"/>
      <c r="E9" s="8"/>
      <c r="F9" s="8"/>
      <c r="G9" s="6"/>
      <c r="H9" s="6"/>
      <c r="I9" s="6"/>
      <c r="J9" s="6"/>
      <c r="K9" s="2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11" t="s">
        <v>285</v>
      </c>
      <c r="B12" s="412"/>
      <c r="C12" s="412"/>
      <c r="D12" s="412"/>
      <c r="E12" s="413"/>
      <c r="F12" s="414"/>
      <c r="G12" s="416"/>
      <c r="H12" s="411" t="s">
        <v>274</v>
      </c>
      <c r="I12" s="412"/>
      <c r="J12" s="412"/>
      <c r="K12" s="413"/>
      <c r="L12" s="422"/>
      <c r="M12" s="423"/>
    </row>
    <row r="13" spans="1:13" ht="16.5">
      <c r="A13" s="424" t="s">
        <v>286</v>
      </c>
      <c r="B13" s="424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3" type="noConversion"/>
  <dataValidations count="1">
    <dataValidation type="list" allowBlank="1" showInputMessage="1" showErrorMessage="1" sqref="M1:M4 M5:M6 M7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0" t="s">
        <v>287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</row>
    <row r="2" spans="1:23" s="1" customFormat="1" ht="15.95" customHeight="1">
      <c r="A2" s="420" t="s">
        <v>288</v>
      </c>
      <c r="B2" s="420" t="s">
        <v>255</v>
      </c>
      <c r="C2" s="420" t="s">
        <v>251</v>
      </c>
      <c r="D2" s="420" t="s">
        <v>252</v>
      </c>
      <c r="E2" s="420" t="s">
        <v>253</v>
      </c>
      <c r="F2" s="420" t="s">
        <v>254</v>
      </c>
      <c r="G2" s="431" t="s">
        <v>289</v>
      </c>
      <c r="H2" s="432"/>
      <c r="I2" s="433"/>
      <c r="J2" s="431" t="s">
        <v>290</v>
      </c>
      <c r="K2" s="432"/>
      <c r="L2" s="433"/>
      <c r="M2" s="431" t="s">
        <v>291</v>
      </c>
      <c r="N2" s="432"/>
      <c r="O2" s="433"/>
      <c r="P2" s="431" t="s">
        <v>292</v>
      </c>
      <c r="Q2" s="432"/>
      <c r="R2" s="433"/>
      <c r="S2" s="432" t="s">
        <v>293</v>
      </c>
      <c r="T2" s="432"/>
      <c r="U2" s="433"/>
      <c r="V2" s="446" t="s">
        <v>294</v>
      </c>
      <c r="W2" s="446" t="s">
        <v>264</v>
      </c>
    </row>
    <row r="3" spans="1:23" s="1" customFormat="1" ht="16.5">
      <c r="A3" s="421"/>
      <c r="B3" s="439"/>
      <c r="C3" s="439"/>
      <c r="D3" s="439"/>
      <c r="E3" s="439"/>
      <c r="F3" s="439"/>
      <c r="G3" s="3" t="s">
        <v>295</v>
      </c>
      <c r="H3" s="3" t="s">
        <v>67</v>
      </c>
      <c r="I3" s="3" t="s">
        <v>255</v>
      </c>
      <c r="J3" s="3" t="s">
        <v>295</v>
      </c>
      <c r="K3" s="3" t="s">
        <v>67</v>
      </c>
      <c r="L3" s="3" t="s">
        <v>255</v>
      </c>
      <c r="M3" s="3" t="s">
        <v>295</v>
      </c>
      <c r="N3" s="3" t="s">
        <v>67</v>
      </c>
      <c r="O3" s="3" t="s">
        <v>255</v>
      </c>
      <c r="P3" s="3" t="s">
        <v>295</v>
      </c>
      <c r="Q3" s="3" t="s">
        <v>67</v>
      </c>
      <c r="R3" s="3" t="s">
        <v>255</v>
      </c>
      <c r="S3" s="3" t="s">
        <v>295</v>
      </c>
      <c r="T3" s="3" t="s">
        <v>67</v>
      </c>
      <c r="U3" s="3" t="s">
        <v>255</v>
      </c>
      <c r="V3" s="447"/>
      <c r="W3" s="447"/>
    </row>
    <row r="4" spans="1:23">
      <c r="A4" s="434" t="s">
        <v>296</v>
      </c>
      <c r="B4" s="434" t="s">
        <v>269</v>
      </c>
      <c r="C4" s="440" t="s">
        <v>297</v>
      </c>
      <c r="D4" s="434" t="s">
        <v>267</v>
      </c>
      <c r="E4" s="441" t="s">
        <v>298</v>
      </c>
      <c r="F4" s="440" t="s">
        <v>62</v>
      </c>
      <c r="G4" s="5" t="s">
        <v>267</v>
      </c>
      <c r="H4" s="5" t="s">
        <v>299</v>
      </c>
      <c r="I4" s="5" t="s">
        <v>269</v>
      </c>
      <c r="M4" s="5"/>
      <c r="N4" s="5"/>
      <c r="O4" s="5"/>
      <c r="P4" s="5"/>
      <c r="Q4" s="5"/>
      <c r="R4" s="5"/>
      <c r="S4" s="5"/>
      <c r="T4" s="5"/>
      <c r="U4" s="5"/>
      <c r="V4" s="5" t="s">
        <v>300</v>
      </c>
      <c r="W4" s="5"/>
    </row>
    <row r="5" spans="1:23" ht="16.5">
      <c r="A5" s="435"/>
      <c r="B5" s="435"/>
      <c r="C5" s="435"/>
      <c r="D5" s="435"/>
      <c r="E5" s="442"/>
      <c r="F5" s="435"/>
      <c r="G5" s="431" t="s">
        <v>301</v>
      </c>
      <c r="H5" s="432"/>
      <c r="I5" s="433"/>
      <c r="J5" s="431" t="s">
        <v>302</v>
      </c>
      <c r="K5" s="432"/>
      <c r="L5" s="433"/>
      <c r="M5" s="431" t="s">
        <v>303</v>
      </c>
      <c r="N5" s="432"/>
      <c r="O5" s="433"/>
      <c r="P5" s="431" t="s">
        <v>304</v>
      </c>
      <c r="Q5" s="432"/>
      <c r="R5" s="433"/>
      <c r="S5" s="432" t="s">
        <v>305</v>
      </c>
      <c r="T5" s="432"/>
      <c r="U5" s="433"/>
      <c r="V5" s="5"/>
      <c r="W5" s="5"/>
    </row>
    <row r="6" spans="1:23" ht="16.5">
      <c r="A6" s="435"/>
      <c r="B6" s="435"/>
      <c r="C6" s="435"/>
      <c r="D6" s="435"/>
      <c r="E6" s="442"/>
      <c r="F6" s="435"/>
      <c r="G6" s="3" t="s">
        <v>295</v>
      </c>
      <c r="H6" s="3" t="s">
        <v>67</v>
      </c>
      <c r="I6" s="3" t="s">
        <v>255</v>
      </c>
      <c r="J6" s="3" t="s">
        <v>295</v>
      </c>
      <c r="K6" s="3" t="s">
        <v>67</v>
      </c>
      <c r="L6" s="3" t="s">
        <v>255</v>
      </c>
      <c r="M6" s="3" t="s">
        <v>295</v>
      </c>
      <c r="N6" s="3" t="s">
        <v>67</v>
      </c>
      <c r="O6" s="3" t="s">
        <v>255</v>
      </c>
      <c r="P6" s="3" t="s">
        <v>295</v>
      </c>
      <c r="Q6" s="3" t="s">
        <v>67</v>
      </c>
      <c r="R6" s="3" t="s">
        <v>255</v>
      </c>
      <c r="S6" s="3" t="s">
        <v>295</v>
      </c>
      <c r="T6" s="3" t="s">
        <v>67</v>
      </c>
      <c r="U6" s="3" t="s">
        <v>255</v>
      </c>
      <c r="V6" s="5"/>
      <c r="W6" s="5"/>
    </row>
    <row r="7" spans="1:23">
      <c r="A7" s="436"/>
      <c r="B7" s="436"/>
      <c r="C7" s="436"/>
      <c r="D7" s="436"/>
      <c r="E7" s="443"/>
      <c r="F7" s="436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34"/>
      <c r="B8" s="434"/>
      <c r="C8" s="440"/>
      <c r="D8" s="434"/>
      <c r="E8" s="444"/>
      <c r="F8" s="44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300</v>
      </c>
      <c r="W8" s="5"/>
    </row>
    <row r="9" spans="1:23" ht="27" customHeight="1">
      <c r="A9" s="436"/>
      <c r="B9" s="436"/>
      <c r="C9" s="436"/>
      <c r="D9" s="436"/>
      <c r="E9" s="445"/>
      <c r="F9" s="436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37"/>
      <c r="B10" s="437"/>
      <c r="C10" s="437"/>
      <c r="D10" s="437"/>
      <c r="E10" s="437"/>
      <c r="F10" s="43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38"/>
      <c r="B11" s="438"/>
      <c r="C11" s="438"/>
      <c r="D11" s="438"/>
      <c r="E11" s="438"/>
      <c r="F11" s="43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37"/>
      <c r="B12" s="437"/>
      <c r="C12" s="437"/>
      <c r="D12" s="437"/>
      <c r="E12" s="437"/>
      <c r="F12" s="437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38"/>
      <c r="B13" s="438"/>
      <c r="C13" s="438"/>
      <c r="D13" s="438"/>
      <c r="E13" s="438"/>
      <c r="F13" s="438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37"/>
      <c r="B14" s="437"/>
      <c r="C14" s="437"/>
      <c r="D14" s="437"/>
      <c r="E14" s="437"/>
      <c r="F14" s="43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38"/>
      <c r="B15" s="438"/>
      <c r="C15" s="438"/>
      <c r="D15" s="438"/>
      <c r="E15" s="438"/>
      <c r="F15" s="438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11" t="s">
        <v>285</v>
      </c>
      <c r="B17" s="412"/>
      <c r="C17" s="412"/>
      <c r="D17" s="412"/>
      <c r="E17" s="413"/>
      <c r="F17" s="414"/>
      <c r="G17" s="416"/>
      <c r="H17" s="21"/>
      <c r="I17" s="21"/>
      <c r="J17" s="411" t="s">
        <v>274</v>
      </c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3"/>
      <c r="V17" s="10"/>
      <c r="W17" s="12"/>
    </row>
    <row r="18" spans="1:23" ht="16.5">
      <c r="A18" s="417" t="s">
        <v>306</v>
      </c>
      <c r="B18" s="417"/>
      <c r="C18" s="418"/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0" t="s">
        <v>307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4" s="1" customFormat="1" ht="16.5">
      <c r="A2" s="17" t="s">
        <v>308</v>
      </c>
      <c r="B2" s="18" t="s">
        <v>251</v>
      </c>
      <c r="C2" s="18" t="s">
        <v>252</v>
      </c>
      <c r="D2" s="18" t="s">
        <v>253</v>
      </c>
      <c r="E2" s="18" t="s">
        <v>254</v>
      </c>
      <c r="F2" s="18" t="s">
        <v>255</v>
      </c>
      <c r="G2" s="17" t="s">
        <v>309</v>
      </c>
      <c r="H2" s="17" t="s">
        <v>310</v>
      </c>
      <c r="I2" s="17" t="s">
        <v>311</v>
      </c>
      <c r="J2" s="17" t="s">
        <v>310</v>
      </c>
      <c r="K2" s="17" t="s">
        <v>312</v>
      </c>
      <c r="L2" s="17" t="s">
        <v>310</v>
      </c>
      <c r="M2" s="18" t="s">
        <v>294</v>
      </c>
      <c r="N2" s="18" t="s">
        <v>264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9" t="s">
        <v>308</v>
      </c>
      <c r="B4" s="20" t="s">
        <v>313</v>
      </c>
      <c r="C4" s="20" t="s">
        <v>295</v>
      </c>
      <c r="D4" s="20" t="s">
        <v>253</v>
      </c>
      <c r="E4" s="18" t="s">
        <v>254</v>
      </c>
      <c r="F4" s="18" t="s">
        <v>255</v>
      </c>
      <c r="G4" s="17" t="s">
        <v>309</v>
      </c>
      <c r="H4" s="17" t="s">
        <v>310</v>
      </c>
      <c r="I4" s="17" t="s">
        <v>311</v>
      </c>
      <c r="J4" s="17" t="s">
        <v>310</v>
      </c>
      <c r="K4" s="17" t="s">
        <v>312</v>
      </c>
      <c r="L4" s="17" t="s">
        <v>310</v>
      </c>
      <c r="M4" s="18" t="s">
        <v>294</v>
      </c>
      <c r="N4" s="18" t="s">
        <v>264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11" t="s">
        <v>314</v>
      </c>
      <c r="B11" s="412"/>
      <c r="C11" s="412"/>
      <c r="D11" s="413"/>
      <c r="E11" s="414"/>
      <c r="F11" s="415"/>
      <c r="G11" s="416"/>
      <c r="H11" s="21"/>
      <c r="I11" s="411" t="s">
        <v>315</v>
      </c>
      <c r="J11" s="412"/>
      <c r="K11" s="412"/>
      <c r="L11" s="10"/>
      <c r="M11" s="10"/>
      <c r="N11" s="12"/>
    </row>
    <row r="12" spans="1:14" ht="16.5">
      <c r="A12" s="417" t="s">
        <v>316</v>
      </c>
      <c r="B12" s="418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16" sqref="G1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0" t="s">
        <v>317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12" s="1" customFormat="1" ht="16.5">
      <c r="A2" s="3" t="s">
        <v>288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294</v>
      </c>
      <c r="L2" s="4" t="s">
        <v>264</v>
      </c>
    </row>
    <row r="3" spans="1:12">
      <c r="A3" s="6" t="s">
        <v>322</v>
      </c>
      <c r="B3" s="8" t="s">
        <v>269</v>
      </c>
      <c r="C3" s="8" t="s">
        <v>266</v>
      </c>
      <c r="D3" s="8" t="s">
        <v>267</v>
      </c>
      <c r="E3" s="8" t="s">
        <v>268</v>
      </c>
      <c r="F3" s="8" t="s">
        <v>62</v>
      </c>
      <c r="G3" s="5" t="s">
        <v>323</v>
      </c>
      <c r="H3" s="13" t="s">
        <v>324</v>
      </c>
      <c r="I3" s="16"/>
      <c r="J3" s="5"/>
      <c r="K3" s="5"/>
      <c r="L3" s="5" t="s">
        <v>284</v>
      </c>
    </row>
    <row r="4" spans="1:12">
      <c r="A4" s="6" t="s">
        <v>322</v>
      </c>
      <c r="B4" s="8" t="s">
        <v>269</v>
      </c>
      <c r="C4" s="8" t="s">
        <v>270</v>
      </c>
      <c r="D4" s="8" t="s">
        <v>267</v>
      </c>
      <c r="E4" s="8" t="s">
        <v>271</v>
      </c>
      <c r="F4" s="8" t="s">
        <v>62</v>
      </c>
      <c r="G4" s="5" t="s">
        <v>325</v>
      </c>
      <c r="H4" s="13" t="s">
        <v>324</v>
      </c>
      <c r="I4" s="16"/>
      <c r="J4" s="5"/>
      <c r="K4" s="5"/>
      <c r="L4" s="5" t="s">
        <v>284</v>
      </c>
    </row>
    <row r="5" spans="1:12">
      <c r="A5" s="6" t="s">
        <v>322</v>
      </c>
      <c r="B5" s="8" t="s">
        <v>269</v>
      </c>
      <c r="C5" s="8" t="s">
        <v>272</v>
      </c>
      <c r="D5" s="8" t="s">
        <v>267</v>
      </c>
      <c r="E5" s="8" t="s">
        <v>111</v>
      </c>
      <c r="F5" s="8" t="s">
        <v>62</v>
      </c>
      <c r="G5" s="5" t="s">
        <v>323</v>
      </c>
      <c r="H5" s="13" t="s">
        <v>324</v>
      </c>
      <c r="I5" s="5"/>
      <c r="J5" s="5"/>
      <c r="K5" s="5"/>
      <c r="L5" s="5" t="s">
        <v>284</v>
      </c>
    </row>
    <row r="6" spans="1:12">
      <c r="A6" s="6"/>
      <c r="B6" s="14"/>
      <c r="C6" s="8"/>
      <c r="D6" s="15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11" t="s">
        <v>326</v>
      </c>
      <c r="B10" s="412"/>
      <c r="C10" s="412"/>
      <c r="D10" s="412"/>
      <c r="E10" s="413"/>
      <c r="F10" s="414"/>
      <c r="G10" s="416"/>
      <c r="H10" s="411" t="s">
        <v>327</v>
      </c>
      <c r="I10" s="412"/>
      <c r="J10" s="412"/>
      <c r="K10" s="10"/>
      <c r="L10" s="12"/>
    </row>
    <row r="11" spans="1:12" ht="16.5">
      <c r="A11" s="417" t="s">
        <v>328</v>
      </c>
      <c r="B11" s="417"/>
      <c r="C11" s="418"/>
      <c r="D11" s="418"/>
      <c r="E11" s="418"/>
      <c r="F11" s="418"/>
      <c r="G11" s="418"/>
      <c r="H11" s="418"/>
      <c r="I11" s="418"/>
      <c r="J11" s="418"/>
      <c r="K11" s="418"/>
      <c r="L11" s="418"/>
    </row>
  </sheetData>
  <mergeCells count="5">
    <mergeCell ref="A1:J1"/>
    <mergeCell ref="A10:E10"/>
    <mergeCell ref="F10:G10"/>
    <mergeCell ref="H10:J10"/>
    <mergeCell ref="A11:L11"/>
  </mergeCells>
  <phoneticPr fontId="53" type="noConversion"/>
  <dataValidations count="1">
    <dataValidation type="list" allowBlank="1" showInputMessage="1" showErrorMessage="1" sqref="L3:L5 L6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L21" sqref="L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0" t="s">
        <v>329</v>
      </c>
      <c r="B1" s="410"/>
      <c r="C1" s="410"/>
      <c r="D1" s="410"/>
      <c r="E1" s="410"/>
      <c r="F1" s="410"/>
      <c r="G1" s="410"/>
      <c r="H1" s="410"/>
      <c r="I1" s="410"/>
    </row>
    <row r="2" spans="1:9" s="1" customFormat="1" ht="16.5">
      <c r="A2" s="419" t="s">
        <v>250</v>
      </c>
      <c r="B2" s="420" t="s">
        <v>255</v>
      </c>
      <c r="C2" s="420" t="s">
        <v>295</v>
      </c>
      <c r="D2" s="420" t="s">
        <v>253</v>
      </c>
      <c r="E2" s="420" t="s">
        <v>254</v>
      </c>
      <c r="F2" s="3" t="s">
        <v>330</v>
      </c>
      <c r="G2" s="3" t="s">
        <v>278</v>
      </c>
      <c r="H2" s="425" t="s">
        <v>279</v>
      </c>
      <c r="I2" s="429" t="s">
        <v>281</v>
      </c>
    </row>
    <row r="3" spans="1:9" s="1" customFormat="1" ht="16.5">
      <c r="A3" s="419"/>
      <c r="B3" s="421"/>
      <c r="C3" s="421"/>
      <c r="D3" s="421"/>
      <c r="E3" s="421"/>
      <c r="F3" s="3" t="s">
        <v>331</v>
      </c>
      <c r="G3" s="3" t="s">
        <v>282</v>
      </c>
      <c r="H3" s="426"/>
      <c r="I3" s="430"/>
    </row>
    <row r="4" spans="1:9">
      <c r="A4" s="5">
        <v>1</v>
      </c>
      <c r="B4" s="6" t="s">
        <v>332</v>
      </c>
      <c r="C4" s="5" t="s">
        <v>333</v>
      </c>
      <c r="D4" s="7" t="s">
        <v>112</v>
      </c>
      <c r="E4" s="8" t="s">
        <v>62</v>
      </c>
      <c r="F4" s="5">
        <v>-2.5</v>
      </c>
      <c r="G4" s="5">
        <v>-2</v>
      </c>
      <c r="H4" s="5">
        <f>SUM(F4:G4)</f>
        <v>-4.5</v>
      </c>
      <c r="I4" s="5" t="s">
        <v>284</v>
      </c>
    </row>
    <row r="5" spans="1:9">
      <c r="A5" s="5">
        <v>2</v>
      </c>
      <c r="B5" s="6" t="s">
        <v>332</v>
      </c>
      <c r="C5" s="5" t="s">
        <v>333</v>
      </c>
      <c r="D5" s="7" t="s">
        <v>111</v>
      </c>
      <c r="E5" s="8" t="s">
        <v>62</v>
      </c>
      <c r="F5" s="5">
        <v>-2.5</v>
      </c>
      <c r="G5" s="5">
        <v>-2</v>
      </c>
      <c r="H5" s="5">
        <f>SUM(F5:G5)</f>
        <v>-4.5</v>
      </c>
      <c r="I5" s="5" t="s">
        <v>284</v>
      </c>
    </row>
    <row r="6" spans="1:9">
      <c r="A6" s="5"/>
      <c r="B6" s="6"/>
      <c r="C6" s="5"/>
      <c r="D6" s="9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11" t="s">
        <v>334</v>
      </c>
      <c r="B12" s="412"/>
      <c r="C12" s="412"/>
      <c r="D12" s="413"/>
      <c r="E12" s="11"/>
      <c r="F12" s="411" t="s">
        <v>335</v>
      </c>
      <c r="G12" s="412"/>
      <c r="H12" s="413"/>
      <c r="I12" s="12"/>
    </row>
    <row r="13" spans="1:9" ht="16.5">
      <c r="A13" s="417" t="s">
        <v>336</v>
      </c>
      <c r="B13" s="417"/>
      <c r="C13" s="418"/>
      <c r="D13" s="418"/>
      <c r="E13" s="418"/>
      <c r="F13" s="418"/>
      <c r="G13" s="418"/>
      <c r="H13" s="418"/>
      <c r="I13" s="4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4 I5 I6 I1:I3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9" t="s">
        <v>35</v>
      </c>
      <c r="C2" s="210"/>
      <c r="D2" s="210"/>
      <c r="E2" s="210"/>
      <c r="F2" s="210"/>
      <c r="G2" s="210"/>
      <c r="H2" s="210"/>
      <c r="I2" s="211"/>
    </row>
    <row r="3" spans="2:9" ht="27.95" customHeight="1">
      <c r="B3" s="185"/>
      <c r="C3" s="186"/>
      <c r="D3" s="212" t="s">
        <v>36</v>
      </c>
      <c r="E3" s="213"/>
      <c r="F3" s="214" t="s">
        <v>37</v>
      </c>
      <c r="G3" s="215"/>
      <c r="H3" s="212" t="s">
        <v>38</v>
      </c>
      <c r="I3" s="216"/>
    </row>
    <row r="4" spans="2:9" ht="27.95" customHeight="1">
      <c r="B4" s="185" t="s">
        <v>39</v>
      </c>
      <c r="C4" s="186" t="s">
        <v>40</v>
      </c>
      <c r="D4" s="186" t="s">
        <v>41</v>
      </c>
      <c r="E4" s="186" t="s">
        <v>42</v>
      </c>
      <c r="F4" s="187" t="s">
        <v>41</v>
      </c>
      <c r="G4" s="187" t="s">
        <v>42</v>
      </c>
      <c r="H4" s="186" t="s">
        <v>41</v>
      </c>
      <c r="I4" s="194" t="s">
        <v>42</v>
      </c>
    </row>
    <row r="5" spans="2:9" ht="27.95" customHeight="1">
      <c r="B5" s="188" t="s">
        <v>43</v>
      </c>
      <c r="C5" s="6">
        <v>13</v>
      </c>
      <c r="D5" s="6">
        <v>0</v>
      </c>
      <c r="E5" s="6">
        <v>1</v>
      </c>
      <c r="F5" s="189">
        <v>0</v>
      </c>
      <c r="G5" s="189">
        <v>1</v>
      </c>
      <c r="H5" s="6">
        <v>1</v>
      </c>
      <c r="I5" s="195">
        <v>2</v>
      </c>
    </row>
    <row r="6" spans="2:9" ht="27.95" customHeight="1">
      <c r="B6" s="188" t="s">
        <v>44</v>
      </c>
      <c r="C6" s="6">
        <v>20</v>
      </c>
      <c r="D6" s="6">
        <v>0</v>
      </c>
      <c r="E6" s="6">
        <v>1</v>
      </c>
      <c r="F6" s="189">
        <v>1</v>
      </c>
      <c r="G6" s="189">
        <v>2</v>
      </c>
      <c r="H6" s="6">
        <v>2</v>
      </c>
      <c r="I6" s="195">
        <v>3</v>
      </c>
    </row>
    <row r="7" spans="2:9" ht="27.95" customHeight="1">
      <c r="B7" s="188" t="s">
        <v>45</v>
      </c>
      <c r="C7" s="6">
        <v>32</v>
      </c>
      <c r="D7" s="6">
        <v>0</v>
      </c>
      <c r="E7" s="6">
        <v>1</v>
      </c>
      <c r="F7" s="189">
        <v>2</v>
      </c>
      <c r="G7" s="189">
        <v>3</v>
      </c>
      <c r="H7" s="6">
        <v>3</v>
      </c>
      <c r="I7" s="195">
        <v>4</v>
      </c>
    </row>
    <row r="8" spans="2:9" ht="27.95" customHeight="1">
      <c r="B8" s="188" t="s">
        <v>46</v>
      </c>
      <c r="C8" s="6">
        <v>50</v>
      </c>
      <c r="D8" s="6">
        <v>1</v>
      </c>
      <c r="E8" s="6">
        <v>2</v>
      </c>
      <c r="F8" s="189">
        <v>3</v>
      </c>
      <c r="G8" s="189">
        <v>4</v>
      </c>
      <c r="H8" s="6">
        <v>5</v>
      </c>
      <c r="I8" s="195">
        <v>6</v>
      </c>
    </row>
    <row r="9" spans="2:9" ht="27.95" customHeight="1">
      <c r="B9" s="188" t="s">
        <v>47</v>
      </c>
      <c r="C9" s="6">
        <v>80</v>
      </c>
      <c r="D9" s="6">
        <v>2</v>
      </c>
      <c r="E9" s="6">
        <v>3</v>
      </c>
      <c r="F9" s="189">
        <v>5</v>
      </c>
      <c r="G9" s="189">
        <v>6</v>
      </c>
      <c r="H9" s="6">
        <v>7</v>
      </c>
      <c r="I9" s="195">
        <v>8</v>
      </c>
    </row>
    <row r="10" spans="2:9" ht="27.95" customHeight="1">
      <c r="B10" s="188" t="s">
        <v>48</v>
      </c>
      <c r="C10" s="6">
        <v>125</v>
      </c>
      <c r="D10" s="6">
        <v>3</v>
      </c>
      <c r="E10" s="6">
        <v>4</v>
      </c>
      <c r="F10" s="189">
        <v>7</v>
      </c>
      <c r="G10" s="189">
        <v>8</v>
      </c>
      <c r="H10" s="6">
        <v>10</v>
      </c>
      <c r="I10" s="195">
        <v>11</v>
      </c>
    </row>
    <row r="11" spans="2:9" ht="27.95" customHeight="1">
      <c r="B11" s="188" t="s">
        <v>49</v>
      </c>
      <c r="C11" s="6">
        <v>200</v>
      </c>
      <c r="D11" s="6">
        <v>5</v>
      </c>
      <c r="E11" s="6">
        <v>6</v>
      </c>
      <c r="F11" s="189">
        <v>10</v>
      </c>
      <c r="G11" s="189">
        <v>11</v>
      </c>
      <c r="H11" s="6">
        <v>14</v>
      </c>
      <c r="I11" s="195">
        <v>15</v>
      </c>
    </row>
    <row r="12" spans="2:9" ht="27.95" customHeight="1">
      <c r="B12" s="190" t="s">
        <v>50</v>
      </c>
      <c r="C12" s="191">
        <v>315</v>
      </c>
      <c r="D12" s="191">
        <v>7</v>
      </c>
      <c r="E12" s="191">
        <v>8</v>
      </c>
      <c r="F12" s="192">
        <v>14</v>
      </c>
      <c r="G12" s="192">
        <v>15</v>
      </c>
      <c r="H12" s="191">
        <v>21</v>
      </c>
      <c r="I12" s="196">
        <v>22</v>
      </c>
    </row>
    <row r="14" spans="2:9">
      <c r="B14" s="193" t="s">
        <v>51</v>
      </c>
      <c r="C14" s="193"/>
      <c r="D14" s="193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O12" sqref="O12"/>
    </sheetView>
  </sheetViews>
  <sheetFormatPr defaultColWidth="10.375" defaultRowHeight="16.5" customHeight="1"/>
  <cols>
    <col min="1" max="1" width="11.125" style="117" customWidth="1"/>
    <col min="2" max="9" width="10.375" style="117"/>
    <col min="10" max="10" width="8.875" style="117" customWidth="1"/>
    <col min="11" max="11" width="12" style="117" customWidth="1"/>
    <col min="12" max="16384" width="10.375" style="117"/>
  </cols>
  <sheetData>
    <row r="1" spans="1:11" ht="20.25">
      <c r="A1" s="217" t="s">
        <v>52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>
      <c r="A2" s="118" t="s">
        <v>53</v>
      </c>
      <c r="B2" s="218" t="s">
        <v>54</v>
      </c>
      <c r="C2" s="218"/>
      <c r="D2" s="219" t="s">
        <v>55</v>
      </c>
      <c r="E2" s="219"/>
      <c r="F2" s="218"/>
      <c r="G2" s="218"/>
      <c r="H2" s="119" t="s">
        <v>56</v>
      </c>
      <c r="I2" s="220" t="s">
        <v>57</v>
      </c>
      <c r="J2" s="220"/>
      <c r="K2" s="221"/>
    </row>
    <row r="3" spans="1:11" ht="14.25">
      <c r="A3" s="222" t="s">
        <v>58</v>
      </c>
      <c r="B3" s="223"/>
      <c r="C3" s="224"/>
      <c r="D3" s="225" t="s">
        <v>59</v>
      </c>
      <c r="E3" s="226"/>
      <c r="F3" s="226"/>
      <c r="G3" s="227"/>
      <c r="H3" s="225" t="s">
        <v>60</v>
      </c>
      <c r="I3" s="226"/>
      <c r="J3" s="226"/>
      <c r="K3" s="227"/>
    </row>
    <row r="4" spans="1:11" ht="14.25">
      <c r="A4" s="122" t="s">
        <v>61</v>
      </c>
      <c r="B4" s="228" t="s">
        <v>62</v>
      </c>
      <c r="C4" s="229"/>
      <c r="D4" s="230" t="s">
        <v>63</v>
      </c>
      <c r="E4" s="231"/>
      <c r="F4" s="232">
        <v>44762</v>
      </c>
      <c r="G4" s="233"/>
      <c r="H4" s="230" t="s">
        <v>64</v>
      </c>
      <c r="I4" s="231"/>
      <c r="J4" s="134" t="s">
        <v>65</v>
      </c>
      <c r="K4" s="144" t="s">
        <v>66</v>
      </c>
    </row>
    <row r="5" spans="1:11" ht="14.25">
      <c r="A5" s="125" t="s">
        <v>67</v>
      </c>
      <c r="B5" s="228" t="s">
        <v>68</v>
      </c>
      <c r="C5" s="229"/>
      <c r="D5" s="230" t="s">
        <v>69</v>
      </c>
      <c r="E5" s="231"/>
      <c r="F5" s="232">
        <v>44746</v>
      </c>
      <c r="G5" s="233"/>
      <c r="H5" s="230" t="s">
        <v>70</v>
      </c>
      <c r="I5" s="231"/>
      <c r="J5" s="134" t="s">
        <v>65</v>
      </c>
      <c r="K5" s="144" t="s">
        <v>66</v>
      </c>
    </row>
    <row r="6" spans="1:11" ht="14.25">
      <c r="A6" s="122" t="s">
        <v>71</v>
      </c>
      <c r="B6" s="161" t="s">
        <v>72</v>
      </c>
      <c r="C6" s="144">
        <v>6</v>
      </c>
      <c r="D6" s="125" t="s">
        <v>73</v>
      </c>
      <c r="E6" s="136"/>
      <c r="F6" s="232">
        <v>44751</v>
      </c>
      <c r="G6" s="233"/>
      <c r="H6" s="230" t="s">
        <v>74</v>
      </c>
      <c r="I6" s="231"/>
      <c r="J6" s="134" t="s">
        <v>65</v>
      </c>
      <c r="K6" s="144" t="s">
        <v>66</v>
      </c>
    </row>
    <row r="7" spans="1:11" ht="14.25">
      <c r="A7" s="122" t="s">
        <v>75</v>
      </c>
      <c r="B7" s="234">
        <v>600</v>
      </c>
      <c r="C7" s="235"/>
      <c r="D7" s="125" t="s">
        <v>76</v>
      </c>
      <c r="E7" s="135"/>
      <c r="F7" s="232">
        <v>44752</v>
      </c>
      <c r="G7" s="233"/>
      <c r="H7" s="230" t="s">
        <v>77</v>
      </c>
      <c r="I7" s="231"/>
      <c r="J7" s="134" t="s">
        <v>65</v>
      </c>
      <c r="K7" s="144" t="s">
        <v>66</v>
      </c>
    </row>
    <row r="8" spans="1:11" ht="14.25">
      <c r="A8" s="127" t="s">
        <v>78</v>
      </c>
      <c r="B8" s="236" t="s">
        <v>79</v>
      </c>
      <c r="C8" s="237"/>
      <c r="D8" s="238" t="s">
        <v>80</v>
      </c>
      <c r="E8" s="239"/>
      <c r="F8" s="240">
        <v>44757</v>
      </c>
      <c r="G8" s="241"/>
      <c r="H8" s="238" t="s">
        <v>81</v>
      </c>
      <c r="I8" s="239"/>
      <c r="J8" s="137" t="s">
        <v>65</v>
      </c>
      <c r="K8" s="146" t="s">
        <v>66</v>
      </c>
    </row>
    <row r="9" spans="1:11" ht="14.25">
      <c r="A9" s="242" t="s">
        <v>82</v>
      </c>
      <c r="B9" s="243"/>
      <c r="C9" s="243"/>
      <c r="D9" s="243"/>
      <c r="E9" s="243"/>
      <c r="F9" s="243"/>
      <c r="G9" s="243"/>
      <c r="H9" s="243"/>
      <c r="I9" s="243"/>
      <c r="J9" s="243"/>
      <c r="K9" s="244"/>
    </row>
    <row r="10" spans="1:11" ht="14.25">
      <c r="A10" s="245" t="s">
        <v>83</v>
      </c>
      <c r="B10" s="246"/>
      <c r="C10" s="246"/>
      <c r="D10" s="246"/>
      <c r="E10" s="246"/>
      <c r="F10" s="246"/>
      <c r="G10" s="246"/>
      <c r="H10" s="246"/>
      <c r="I10" s="246"/>
      <c r="J10" s="246"/>
      <c r="K10" s="247"/>
    </row>
    <row r="11" spans="1:11" ht="14.25">
      <c r="A11" s="162" t="s">
        <v>84</v>
      </c>
      <c r="B11" s="163" t="s">
        <v>85</v>
      </c>
      <c r="C11" s="164" t="s">
        <v>86</v>
      </c>
      <c r="D11" s="165"/>
      <c r="E11" s="166" t="s">
        <v>87</v>
      </c>
      <c r="F11" s="163" t="s">
        <v>85</v>
      </c>
      <c r="G11" s="164" t="s">
        <v>86</v>
      </c>
      <c r="H11" s="164" t="s">
        <v>88</v>
      </c>
      <c r="I11" s="166" t="s">
        <v>89</v>
      </c>
      <c r="J11" s="163" t="s">
        <v>85</v>
      </c>
      <c r="K11" s="180" t="s">
        <v>86</v>
      </c>
    </row>
    <row r="12" spans="1:11" ht="14.25">
      <c r="A12" s="125" t="s">
        <v>90</v>
      </c>
      <c r="B12" s="133" t="s">
        <v>85</v>
      </c>
      <c r="C12" s="134" t="s">
        <v>86</v>
      </c>
      <c r="D12" s="135"/>
      <c r="E12" s="136" t="s">
        <v>91</v>
      </c>
      <c r="F12" s="133" t="s">
        <v>85</v>
      </c>
      <c r="G12" s="134" t="s">
        <v>86</v>
      </c>
      <c r="H12" s="134" t="s">
        <v>88</v>
      </c>
      <c r="I12" s="136" t="s">
        <v>92</v>
      </c>
      <c r="J12" s="133" t="s">
        <v>85</v>
      </c>
      <c r="K12" s="144" t="s">
        <v>86</v>
      </c>
    </row>
    <row r="13" spans="1:11" ht="14.25">
      <c r="A13" s="125" t="s">
        <v>93</v>
      </c>
      <c r="B13" s="133" t="s">
        <v>85</v>
      </c>
      <c r="C13" s="134" t="s">
        <v>86</v>
      </c>
      <c r="D13" s="135"/>
      <c r="E13" s="136" t="s">
        <v>94</v>
      </c>
      <c r="F13" s="134" t="s">
        <v>95</v>
      </c>
      <c r="G13" s="134" t="s">
        <v>96</v>
      </c>
      <c r="H13" s="134" t="s">
        <v>88</v>
      </c>
      <c r="I13" s="136" t="s">
        <v>97</v>
      </c>
      <c r="J13" s="133" t="s">
        <v>85</v>
      </c>
      <c r="K13" s="144" t="s">
        <v>86</v>
      </c>
    </row>
    <row r="14" spans="1:11" ht="14.25">
      <c r="A14" s="238" t="s">
        <v>98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48"/>
    </row>
    <row r="15" spans="1:11" ht="14.25">
      <c r="A15" s="245" t="s">
        <v>99</v>
      </c>
      <c r="B15" s="246"/>
      <c r="C15" s="246"/>
      <c r="D15" s="246"/>
      <c r="E15" s="246"/>
      <c r="F15" s="246"/>
      <c r="G15" s="246"/>
      <c r="H15" s="246"/>
      <c r="I15" s="246"/>
      <c r="J15" s="246"/>
      <c r="K15" s="247"/>
    </row>
    <row r="16" spans="1:11" ht="14.25">
      <c r="A16" s="167" t="s">
        <v>100</v>
      </c>
      <c r="B16" s="164" t="s">
        <v>95</v>
      </c>
      <c r="C16" s="164" t="s">
        <v>96</v>
      </c>
      <c r="D16" s="168"/>
      <c r="E16" s="169" t="s">
        <v>101</v>
      </c>
      <c r="F16" s="164" t="s">
        <v>95</v>
      </c>
      <c r="G16" s="164" t="s">
        <v>96</v>
      </c>
      <c r="H16" s="170"/>
      <c r="I16" s="169" t="s">
        <v>102</v>
      </c>
      <c r="J16" s="164" t="s">
        <v>95</v>
      </c>
      <c r="K16" s="180" t="s">
        <v>96</v>
      </c>
    </row>
    <row r="17" spans="1:22" ht="16.5" customHeight="1">
      <c r="A17" s="138" t="s">
        <v>103</v>
      </c>
      <c r="B17" s="134" t="s">
        <v>95</v>
      </c>
      <c r="C17" s="134" t="s">
        <v>96</v>
      </c>
      <c r="D17" s="123"/>
      <c r="E17" s="139" t="s">
        <v>104</v>
      </c>
      <c r="F17" s="134" t="s">
        <v>95</v>
      </c>
      <c r="G17" s="134" t="s">
        <v>96</v>
      </c>
      <c r="H17" s="171"/>
      <c r="I17" s="139" t="s">
        <v>105</v>
      </c>
      <c r="J17" s="134" t="s">
        <v>95</v>
      </c>
      <c r="K17" s="144" t="s">
        <v>96</v>
      </c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</row>
    <row r="18" spans="1:22" ht="18" customHeight="1">
      <c r="A18" s="249" t="s">
        <v>106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1"/>
    </row>
    <row r="19" spans="1:22" s="160" customFormat="1" ht="18" customHeight="1">
      <c r="A19" s="245" t="s">
        <v>107</v>
      </c>
      <c r="B19" s="246"/>
      <c r="C19" s="246"/>
      <c r="D19" s="246"/>
      <c r="E19" s="246"/>
      <c r="F19" s="246"/>
      <c r="G19" s="246"/>
      <c r="H19" s="246"/>
      <c r="I19" s="246"/>
      <c r="J19" s="246"/>
      <c r="K19" s="247"/>
    </row>
    <row r="20" spans="1:22" ht="16.5" customHeight="1">
      <c r="A20" s="252" t="s">
        <v>108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4"/>
    </row>
    <row r="21" spans="1:22" ht="21.75" customHeight="1">
      <c r="A21" s="172" t="s">
        <v>109</v>
      </c>
      <c r="B21" s="139"/>
      <c r="C21" s="173">
        <v>120</v>
      </c>
      <c r="D21" s="173">
        <v>130</v>
      </c>
      <c r="E21" s="173">
        <v>140</v>
      </c>
      <c r="F21" s="173">
        <v>150</v>
      </c>
      <c r="G21" s="173">
        <v>160</v>
      </c>
      <c r="H21" s="173">
        <v>165</v>
      </c>
      <c r="J21" s="139"/>
      <c r="K21" s="147" t="s">
        <v>110</v>
      </c>
    </row>
    <row r="22" spans="1:22" ht="23.1" customHeight="1">
      <c r="A22" s="7" t="s">
        <v>111</v>
      </c>
      <c r="B22" s="174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8"/>
      <c r="J22" s="174"/>
      <c r="K22" s="182"/>
    </row>
    <row r="23" spans="1:22" ht="23.1" customHeight="1">
      <c r="A23" s="7" t="s">
        <v>112</v>
      </c>
      <c r="B23" s="174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8"/>
      <c r="J23" s="174"/>
      <c r="K23" s="183"/>
    </row>
    <row r="24" spans="1:22" ht="23.1" customHeight="1">
      <c r="A24" s="7"/>
      <c r="B24" s="174"/>
      <c r="C24" s="174"/>
      <c r="D24" s="8"/>
      <c r="E24" s="8"/>
      <c r="F24" s="8"/>
      <c r="G24" s="8"/>
      <c r="H24" s="8"/>
      <c r="I24" s="174"/>
      <c r="J24" s="174"/>
      <c r="K24" s="183"/>
    </row>
    <row r="25" spans="1:22" ht="23.1" customHeight="1">
      <c r="A25" s="126"/>
      <c r="B25" s="174"/>
      <c r="C25" s="174"/>
      <c r="D25" s="174"/>
      <c r="E25" s="174"/>
      <c r="F25" s="174"/>
      <c r="G25" s="174"/>
      <c r="H25" s="174"/>
      <c r="I25" s="174"/>
      <c r="J25" s="174"/>
      <c r="K25" s="184"/>
    </row>
    <row r="26" spans="1:22" ht="23.1" customHeight="1">
      <c r="A26" s="126"/>
      <c r="B26" s="174"/>
      <c r="C26" s="174"/>
      <c r="D26" s="174"/>
      <c r="E26" s="174"/>
      <c r="F26" s="174"/>
      <c r="G26" s="174"/>
      <c r="H26" s="174"/>
      <c r="I26" s="174"/>
      <c r="J26" s="174"/>
      <c r="K26" s="184"/>
    </row>
    <row r="27" spans="1:22" ht="23.1" customHeight="1">
      <c r="A27" s="126"/>
      <c r="B27" s="174"/>
      <c r="C27" s="174"/>
      <c r="D27" s="174"/>
      <c r="E27" s="174"/>
      <c r="F27" s="174"/>
      <c r="G27" s="174"/>
      <c r="H27" s="174"/>
      <c r="I27" s="174"/>
      <c r="J27" s="174"/>
      <c r="K27" s="184"/>
    </row>
    <row r="28" spans="1:22" ht="23.1" customHeight="1">
      <c r="A28" s="126"/>
      <c r="B28" s="174"/>
      <c r="C28" s="174"/>
      <c r="D28" s="174"/>
      <c r="E28" s="174"/>
      <c r="F28" s="174"/>
      <c r="G28" s="174"/>
      <c r="H28" s="174"/>
      <c r="I28" s="174"/>
      <c r="J28" s="174"/>
      <c r="K28" s="184"/>
    </row>
    <row r="29" spans="1:22" ht="18" customHeight="1">
      <c r="A29" s="255" t="s">
        <v>113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pans="1:22" ht="18.75" customHeight="1">
      <c r="A30" s="258" t="s">
        <v>114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pans="1:22" ht="18.75" customHeight="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3"/>
    </row>
    <row r="32" spans="1:22" ht="18" customHeight="1">
      <c r="A32" s="255" t="s">
        <v>115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7"/>
    </row>
    <row r="33" spans="1:11" ht="14.25">
      <c r="A33" s="264" t="s">
        <v>116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1" ht="14.25">
      <c r="A34" s="267" t="s">
        <v>117</v>
      </c>
      <c r="B34" s="268"/>
      <c r="C34" s="134" t="s">
        <v>65</v>
      </c>
      <c r="D34" s="134" t="s">
        <v>66</v>
      </c>
      <c r="E34" s="269" t="s">
        <v>118</v>
      </c>
      <c r="F34" s="270"/>
      <c r="G34" s="270"/>
      <c r="H34" s="270"/>
      <c r="I34" s="270"/>
      <c r="J34" s="270"/>
      <c r="K34" s="271"/>
    </row>
    <row r="35" spans="1:11" ht="14.25">
      <c r="A35" s="272" t="s">
        <v>119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</row>
    <row r="36" spans="1:11" ht="21" customHeight="1">
      <c r="A36" s="273" t="s">
        <v>120</v>
      </c>
      <c r="B36" s="274"/>
      <c r="C36" s="274"/>
      <c r="D36" s="274"/>
      <c r="E36" s="274"/>
      <c r="F36" s="274"/>
      <c r="G36" s="274"/>
      <c r="H36" s="274"/>
      <c r="I36" s="274"/>
      <c r="J36" s="274"/>
      <c r="K36" s="275"/>
    </row>
    <row r="37" spans="1:11" ht="21" customHeight="1">
      <c r="A37" s="276" t="s">
        <v>121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21" customHeight="1">
      <c r="A38" s="276" t="s">
        <v>122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21" customHeight="1">
      <c r="A39" s="276" t="s">
        <v>123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21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2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21" customHeight="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4.25">
      <c r="A43" s="279" t="s">
        <v>124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4.25">
      <c r="A44" s="245" t="s">
        <v>125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7"/>
    </row>
    <row r="45" spans="1:11" ht="14.25">
      <c r="A45" s="167" t="s">
        <v>126</v>
      </c>
      <c r="B45" s="164" t="s">
        <v>95</v>
      </c>
      <c r="C45" s="164" t="s">
        <v>96</v>
      </c>
      <c r="D45" s="164" t="s">
        <v>88</v>
      </c>
      <c r="E45" s="169" t="s">
        <v>127</v>
      </c>
      <c r="F45" s="164" t="s">
        <v>95</v>
      </c>
      <c r="G45" s="164" t="s">
        <v>96</v>
      </c>
      <c r="H45" s="164" t="s">
        <v>88</v>
      </c>
      <c r="I45" s="169" t="s">
        <v>128</v>
      </c>
      <c r="J45" s="164" t="s">
        <v>95</v>
      </c>
      <c r="K45" s="180" t="s">
        <v>96</v>
      </c>
    </row>
    <row r="46" spans="1:11" ht="14.25">
      <c r="A46" s="138" t="s">
        <v>87</v>
      </c>
      <c r="B46" s="134" t="s">
        <v>95</v>
      </c>
      <c r="C46" s="134" t="s">
        <v>96</v>
      </c>
      <c r="D46" s="134" t="s">
        <v>88</v>
      </c>
      <c r="E46" s="139" t="s">
        <v>94</v>
      </c>
      <c r="F46" s="134" t="s">
        <v>95</v>
      </c>
      <c r="G46" s="134" t="s">
        <v>96</v>
      </c>
      <c r="H46" s="134" t="s">
        <v>88</v>
      </c>
      <c r="I46" s="139" t="s">
        <v>105</v>
      </c>
      <c r="J46" s="134" t="s">
        <v>95</v>
      </c>
      <c r="K46" s="144" t="s">
        <v>96</v>
      </c>
    </row>
    <row r="47" spans="1:11" ht="14.25">
      <c r="A47" s="238" t="s">
        <v>98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48"/>
    </row>
    <row r="48" spans="1:11" ht="14.25">
      <c r="A48" s="272" t="s">
        <v>129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</row>
    <row r="49" spans="1:11" ht="14.25">
      <c r="A49" s="273"/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spans="1:11" ht="14.25">
      <c r="A50" s="175" t="s">
        <v>130</v>
      </c>
      <c r="B50" s="282" t="s">
        <v>131</v>
      </c>
      <c r="C50" s="282"/>
      <c r="D50" s="176" t="s">
        <v>132</v>
      </c>
      <c r="E50" s="177" t="s">
        <v>133</v>
      </c>
      <c r="F50" s="178" t="s">
        <v>134</v>
      </c>
      <c r="G50" s="179">
        <v>44746</v>
      </c>
      <c r="H50" s="283" t="s">
        <v>135</v>
      </c>
      <c r="I50" s="284"/>
      <c r="J50" s="285" t="s">
        <v>136</v>
      </c>
      <c r="K50" s="286"/>
    </row>
    <row r="51" spans="1:11" ht="14.25">
      <c r="A51" s="272" t="s">
        <v>137</v>
      </c>
      <c r="B51" s="272"/>
      <c r="C51" s="272"/>
      <c r="D51" s="272"/>
      <c r="E51" s="272"/>
      <c r="F51" s="272"/>
      <c r="G51" s="272"/>
      <c r="H51" s="272"/>
      <c r="I51" s="272"/>
      <c r="J51" s="272"/>
      <c r="K51" s="272"/>
    </row>
    <row r="52" spans="1:11" ht="14.25">
      <c r="A52" s="287" t="s">
        <v>138</v>
      </c>
      <c r="B52" s="288"/>
      <c r="C52" s="288"/>
      <c r="D52" s="288"/>
      <c r="E52" s="288"/>
      <c r="F52" s="288"/>
      <c r="G52" s="288"/>
      <c r="H52" s="288"/>
      <c r="I52" s="288"/>
      <c r="J52" s="288"/>
      <c r="K52" s="289"/>
    </row>
    <row r="53" spans="1:11" ht="14.25">
      <c r="A53" s="175" t="s">
        <v>130</v>
      </c>
      <c r="B53" s="282" t="s">
        <v>131</v>
      </c>
      <c r="C53" s="282"/>
      <c r="D53" s="176" t="s">
        <v>132</v>
      </c>
      <c r="E53" s="177" t="s">
        <v>133</v>
      </c>
      <c r="F53" s="178" t="s">
        <v>139</v>
      </c>
      <c r="G53" s="179">
        <v>44746</v>
      </c>
      <c r="H53" s="283" t="s">
        <v>135</v>
      </c>
      <c r="I53" s="284"/>
      <c r="J53" s="285" t="s">
        <v>136</v>
      </c>
      <c r="K53" s="28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23"/>
  <sheetViews>
    <sheetView workbookViewId="0">
      <selection activeCell="T19" sqref="T19"/>
    </sheetView>
  </sheetViews>
  <sheetFormatPr defaultColWidth="9" defaultRowHeight="14.25"/>
  <cols>
    <col min="1" max="1" width="13.625" style="29" customWidth="1"/>
    <col min="2" max="2" width="9.75" style="29" customWidth="1"/>
    <col min="3" max="3" width="9.75" style="30" customWidth="1"/>
    <col min="4" max="8" width="9.75" style="29" customWidth="1"/>
    <col min="9" max="9" width="4.125" style="29" customWidth="1"/>
    <col min="10" max="10" width="10.75" style="29" customWidth="1"/>
    <col min="11" max="11" width="9.75" style="29" customWidth="1"/>
    <col min="12" max="12" width="9.75" style="148" customWidth="1"/>
    <col min="13" max="13" width="9.75" style="29" customWidth="1"/>
    <col min="14" max="14" width="9.75" style="148" customWidth="1"/>
    <col min="15" max="15" width="9.75" style="29" customWidth="1"/>
    <col min="16" max="16" width="9.75" style="31" customWidth="1"/>
    <col min="17" max="254" width="9" style="29"/>
    <col min="255" max="16384" width="9" style="32"/>
  </cols>
  <sheetData>
    <row r="1" spans="1:257" s="29" customFormat="1" ht="29.1" customHeight="1">
      <c r="A1" s="290" t="s">
        <v>140</v>
      </c>
      <c r="B1" s="291"/>
      <c r="C1" s="292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61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</row>
    <row r="2" spans="1:257" s="29" customFormat="1" ht="20.100000000000001" customHeight="1">
      <c r="A2" s="33" t="s">
        <v>61</v>
      </c>
      <c r="B2" s="293" t="s">
        <v>62</v>
      </c>
      <c r="C2" s="294"/>
      <c r="D2" s="34" t="s">
        <v>67</v>
      </c>
      <c r="E2" s="295" t="s">
        <v>68</v>
      </c>
      <c r="F2" s="295"/>
      <c r="G2" s="295"/>
      <c r="H2" s="149"/>
      <c r="I2" s="153"/>
      <c r="J2" s="62" t="s">
        <v>56</v>
      </c>
      <c r="K2" s="296" t="s">
        <v>57</v>
      </c>
      <c r="L2" s="296"/>
      <c r="M2" s="296"/>
      <c r="N2" s="296"/>
      <c r="O2" s="297"/>
      <c r="P2" s="6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  <c r="IW2" s="32"/>
    </row>
    <row r="3" spans="1:257" s="29" customFormat="1" ht="17.25">
      <c r="A3" s="302" t="s">
        <v>141</v>
      </c>
      <c r="B3" s="298" t="s">
        <v>142</v>
      </c>
      <c r="C3" s="299"/>
      <c r="D3" s="298"/>
      <c r="E3" s="298"/>
      <c r="F3" s="298"/>
      <c r="G3" s="298"/>
      <c r="H3" s="35"/>
      <c r="I3" s="154"/>
      <c r="J3" s="300" t="s">
        <v>143</v>
      </c>
      <c r="K3" s="300"/>
      <c r="L3" s="300"/>
      <c r="M3" s="300"/>
      <c r="N3" s="300"/>
      <c r="O3" s="301"/>
      <c r="P3" s="64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</row>
    <row r="4" spans="1:257" s="29" customFormat="1" ht="17.25">
      <c r="A4" s="302"/>
      <c r="B4" s="35"/>
      <c r="C4" s="35"/>
      <c r="D4" s="35"/>
      <c r="E4" s="35"/>
      <c r="F4" s="35"/>
      <c r="G4" s="35"/>
      <c r="H4" s="35"/>
      <c r="I4" s="154"/>
      <c r="J4" s="65" t="s">
        <v>144</v>
      </c>
      <c r="K4" s="112">
        <v>160</v>
      </c>
      <c r="L4" s="112">
        <v>160</v>
      </c>
      <c r="M4" s="112"/>
      <c r="N4" s="112"/>
      <c r="O4" s="112"/>
      <c r="P4" s="113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spans="1:257" s="29" customFormat="1" ht="24" customHeight="1">
      <c r="A5" s="302"/>
      <c r="B5" s="36" t="s">
        <v>145</v>
      </c>
      <c r="C5" s="36" t="s">
        <v>146</v>
      </c>
      <c r="D5" s="36" t="s">
        <v>147</v>
      </c>
      <c r="E5" s="36" t="s">
        <v>148</v>
      </c>
      <c r="F5" s="36" t="s">
        <v>149</v>
      </c>
      <c r="G5" s="36" t="s">
        <v>150</v>
      </c>
      <c r="H5" s="44"/>
      <c r="I5" s="155"/>
      <c r="J5" s="67"/>
      <c r="K5" s="35" t="s">
        <v>151</v>
      </c>
      <c r="L5" s="35" t="s">
        <v>152</v>
      </c>
      <c r="M5" s="35"/>
      <c r="N5" s="35"/>
      <c r="O5" s="35"/>
      <c r="P5" s="156"/>
      <c r="Q5" s="32"/>
      <c r="R5" s="32"/>
      <c r="Y5" s="35" t="s">
        <v>153</v>
      </c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</row>
    <row r="6" spans="1:257" s="29" customFormat="1" ht="24" customHeight="1">
      <c r="A6" s="37" t="s">
        <v>154</v>
      </c>
      <c r="B6" s="38">
        <f t="shared" ref="B6:B8" si="0">C6-4</f>
        <v>45</v>
      </c>
      <c r="C6" s="38">
        <v>49</v>
      </c>
      <c r="D6" s="38">
        <f t="shared" ref="D6:G6" si="1">C6+4</f>
        <v>53</v>
      </c>
      <c r="E6" s="38">
        <f t="shared" si="1"/>
        <v>57</v>
      </c>
      <c r="F6" s="38">
        <f t="shared" si="1"/>
        <v>61</v>
      </c>
      <c r="G6" s="38">
        <f t="shared" si="1"/>
        <v>65</v>
      </c>
      <c r="H6" s="44"/>
      <c r="I6" s="155"/>
      <c r="J6" s="68"/>
      <c r="K6" s="68" t="s">
        <v>155</v>
      </c>
      <c r="L6" s="69" t="s">
        <v>156</v>
      </c>
      <c r="M6" s="68"/>
      <c r="N6" s="68"/>
      <c r="O6" s="68"/>
      <c r="P6" s="70"/>
      <c r="Q6" s="32"/>
      <c r="R6" s="32"/>
      <c r="Y6" s="35" t="s">
        <v>157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</row>
    <row r="7" spans="1:257" s="29" customFormat="1" ht="24" customHeight="1">
      <c r="A7" s="37" t="s">
        <v>158</v>
      </c>
      <c r="B7" s="38">
        <f t="shared" si="0"/>
        <v>82</v>
      </c>
      <c r="C7" s="38">
        <v>86</v>
      </c>
      <c r="D7" s="38">
        <f>C7+4</f>
        <v>90</v>
      </c>
      <c r="E7" s="38">
        <f t="shared" ref="E7:G7" si="2">D7+6</f>
        <v>96</v>
      </c>
      <c r="F7" s="38">
        <f t="shared" si="2"/>
        <v>102</v>
      </c>
      <c r="G7" s="38">
        <f t="shared" si="2"/>
        <v>108</v>
      </c>
      <c r="H7" s="44"/>
      <c r="I7" s="155"/>
      <c r="J7" s="71"/>
      <c r="K7" s="71" t="s">
        <v>155</v>
      </c>
      <c r="L7" s="71" t="s">
        <v>159</v>
      </c>
      <c r="M7" s="71"/>
      <c r="N7" s="71"/>
      <c r="O7" s="71"/>
      <c r="P7" s="7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spans="1:257" s="29" customFormat="1" ht="24" customHeight="1">
      <c r="A8" s="37" t="s">
        <v>160</v>
      </c>
      <c r="B8" s="38">
        <f t="shared" si="0"/>
        <v>80</v>
      </c>
      <c r="C8" s="38">
        <v>84</v>
      </c>
      <c r="D8" s="38">
        <f>C8+4</f>
        <v>88</v>
      </c>
      <c r="E8" s="38">
        <f t="shared" ref="E8:G8" si="3">D8+6</f>
        <v>94</v>
      </c>
      <c r="F8" s="38">
        <f t="shared" si="3"/>
        <v>100</v>
      </c>
      <c r="G8" s="38">
        <f t="shared" si="3"/>
        <v>106</v>
      </c>
      <c r="H8" s="44"/>
      <c r="I8" s="155"/>
      <c r="J8" s="71"/>
      <c r="K8" s="71" t="s">
        <v>161</v>
      </c>
      <c r="L8" s="71" t="s">
        <v>162</v>
      </c>
      <c r="M8" s="71"/>
      <c r="N8" s="71"/>
      <c r="O8" s="71"/>
      <c r="P8" s="7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</row>
    <row r="9" spans="1:257" s="29" customFormat="1" ht="24" customHeight="1">
      <c r="A9" s="39" t="s">
        <v>163</v>
      </c>
      <c r="B9" s="38">
        <f>C9-1</f>
        <v>37.5</v>
      </c>
      <c r="C9" s="38">
        <v>38.5</v>
      </c>
      <c r="D9" s="38">
        <f>C9+1</f>
        <v>39.5</v>
      </c>
      <c r="E9" s="38">
        <f t="shared" ref="E9:G9" si="4">D9+1.5</f>
        <v>41</v>
      </c>
      <c r="F9" s="38">
        <f t="shared" si="4"/>
        <v>42.5</v>
      </c>
      <c r="G9" s="38">
        <f t="shared" si="4"/>
        <v>44</v>
      </c>
      <c r="H9" s="44"/>
      <c r="I9" s="155"/>
      <c r="J9" s="71"/>
      <c r="K9" s="71" t="s">
        <v>161</v>
      </c>
      <c r="L9" s="71" t="s">
        <v>164</v>
      </c>
      <c r="M9" s="71"/>
      <c r="N9" s="71"/>
      <c r="O9" s="71"/>
      <c r="P9" s="7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spans="1:257" s="29" customFormat="1" ht="24" customHeight="1">
      <c r="A10" s="40" t="s">
        <v>165</v>
      </c>
      <c r="B10" s="41">
        <f>C10-1.5</f>
        <v>42.5</v>
      </c>
      <c r="C10" s="41">
        <v>44</v>
      </c>
      <c r="D10" s="41">
        <f t="shared" ref="D10:G10" si="5">C10+2.2</f>
        <v>46.2</v>
      </c>
      <c r="E10" s="41">
        <f t="shared" si="5"/>
        <v>48.400000000000006</v>
      </c>
      <c r="F10" s="41">
        <f t="shared" si="5"/>
        <v>50.600000000000009</v>
      </c>
      <c r="G10" s="41">
        <f t="shared" si="5"/>
        <v>52.800000000000011</v>
      </c>
      <c r="H10" s="44"/>
      <c r="I10" s="155"/>
      <c r="J10" s="71"/>
      <c r="K10" s="71" t="s">
        <v>161</v>
      </c>
      <c r="L10" s="71" t="s">
        <v>166</v>
      </c>
      <c r="M10" s="71"/>
      <c r="N10" s="71"/>
      <c r="O10" s="71"/>
      <c r="P10" s="7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spans="1:257" s="29" customFormat="1" ht="24" customHeight="1">
      <c r="A11" s="37" t="s">
        <v>167</v>
      </c>
      <c r="B11" s="38">
        <f>C11-4.75</f>
        <v>57.25</v>
      </c>
      <c r="C11" s="38">
        <v>62</v>
      </c>
      <c r="D11" s="38">
        <f t="shared" ref="D11:G11" si="6">C11+4.1</f>
        <v>66.099999999999994</v>
      </c>
      <c r="E11" s="38">
        <f t="shared" si="6"/>
        <v>70.199999999999989</v>
      </c>
      <c r="F11" s="38">
        <f t="shared" si="6"/>
        <v>74.299999999999983</v>
      </c>
      <c r="G11" s="38">
        <f t="shared" si="6"/>
        <v>78.399999999999977</v>
      </c>
      <c r="H11" s="44"/>
      <c r="I11" s="155"/>
      <c r="J11" s="71"/>
      <c r="K11" s="71" t="s">
        <v>168</v>
      </c>
      <c r="L11" s="71" t="s">
        <v>156</v>
      </c>
      <c r="M11" s="71"/>
      <c r="N11" s="71"/>
      <c r="O11" s="71"/>
      <c r="P11" s="7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spans="1:257" s="29" customFormat="1" ht="24" customHeight="1">
      <c r="A12" s="37" t="s">
        <v>169</v>
      </c>
      <c r="B12" s="38">
        <f>C12-1.2</f>
        <v>14.8</v>
      </c>
      <c r="C12" s="38">
        <v>16</v>
      </c>
      <c r="D12" s="38">
        <f t="shared" ref="D12:G12" si="7">C12+1.2</f>
        <v>17.2</v>
      </c>
      <c r="E12" s="38">
        <f t="shared" si="7"/>
        <v>18.399999999999999</v>
      </c>
      <c r="F12" s="38">
        <f t="shared" si="7"/>
        <v>19.599999999999998</v>
      </c>
      <c r="G12" s="38">
        <f t="shared" si="7"/>
        <v>20.799999999999997</v>
      </c>
      <c r="H12" s="44"/>
      <c r="I12" s="155"/>
      <c r="J12" s="71"/>
      <c r="K12" s="71" t="s">
        <v>161</v>
      </c>
      <c r="L12" s="71" t="s">
        <v>166</v>
      </c>
      <c r="M12" s="71"/>
      <c r="N12" s="71"/>
      <c r="O12" s="71"/>
      <c r="P12" s="7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spans="1:257" s="29" customFormat="1" ht="24" customHeight="1">
      <c r="A13" s="37" t="s">
        <v>170</v>
      </c>
      <c r="B13" s="38">
        <f>C13-0.8</f>
        <v>13.2</v>
      </c>
      <c r="C13" s="38">
        <v>14</v>
      </c>
      <c r="D13" s="38">
        <f>C13+0.8</f>
        <v>14.8</v>
      </c>
      <c r="E13" s="38">
        <f>D13+1</f>
        <v>15.8</v>
      </c>
      <c r="F13" s="38">
        <f>E13+1</f>
        <v>16.8</v>
      </c>
      <c r="G13" s="38">
        <f>F13+0.8</f>
        <v>17.600000000000001</v>
      </c>
      <c r="H13" s="44"/>
      <c r="I13" s="155"/>
      <c r="J13" s="71"/>
      <c r="K13" s="71" t="s">
        <v>161</v>
      </c>
      <c r="L13" s="71" t="s">
        <v>164</v>
      </c>
      <c r="M13" s="71"/>
      <c r="N13" s="71"/>
      <c r="O13" s="71"/>
      <c r="P13" s="7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spans="1:257" s="29" customFormat="1" ht="24" customHeight="1">
      <c r="A14" s="42" t="s">
        <v>171</v>
      </c>
      <c r="B14" s="37">
        <f>C14-0.2</f>
        <v>12.3</v>
      </c>
      <c r="C14" s="37">
        <v>12.5</v>
      </c>
      <c r="D14" s="37">
        <f>C14+0.2</f>
        <v>12.7</v>
      </c>
      <c r="E14" s="37">
        <f t="shared" ref="E14:G14" si="8">D14+0.4</f>
        <v>13.1</v>
      </c>
      <c r="F14" s="37">
        <f t="shared" si="8"/>
        <v>13.5</v>
      </c>
      <c r="G14" s="37">
        <f t="shared" si="8"/>
        <v>13.9</v>
      </c>
      <c r="H14" s="44"/>
      <c r="I14" s="155"/>
      <c r="J14" s="71"/>
      <c r="K14" s="71" t="s">
        <v>161</v>
      </c>
      <c r="L14" s="71" t="s">
        <v>161</v>
      </c>
      <c r="M14" s="71"/>
      <c r="N14" s="71"/>
      <c r="O14" s="71"/>
      <c r="P14" s="7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spans="1:257" s="29" customFormat="1" ht="24" customHeight="1">
      <c r="A15" s="42" t="s">
        <v>172</v>
      </c>
      <c r="B15" s="37">
        <f>C15-0.2</f>
        <v>8.3000000000000007</v>
      </c>
      <c r="C15" s="37">
        <v>8.5</v>
      </c>
      <c r="D15" s="37">
        <f>C15+0.2</f>
        <v>8.6999999999999993</v>
      </c>
      <c r="E15" s="37">
        <f t="shared" ref="E15:G15" si="9">D15+0.4</f>
        <v>9.1</v>
      </c>
      <c r="F15" s="37">
        <f t="shared" si="9"/>
        <v>9.5</v>
      </c>
      <c r="G15" s="37">
        <f t="shared" si="9"/>
        <v>9.9</v>
      </c>
      <c r="H15" s="44"/>
      <c r="I15" s="155"/>
      <c r="J15" s="71"/>
      <c r="K15" s="71" t="s">
        <v>161</v>
      </c>
      <c r="L15" s="71" t="s">
        <v>161</v>
      </c>
      <c r="M15" s="71"/>
      <c r="N15" s="71"/>
      <c r="O15" s="71"/>
      <c r="P15" s="7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spans="1:257" s="29" customFormat="1" ht="24" customHeight="1">
      <c r="A16" s="40" t="s">
        <v>173</v>
      </c>
      <c r="B16" s="40">
        <v>12</v>
      </c>
      <c r="C16" s="40">
        <v>12</v>
      </c>
      <c r="D16" s="40">
        <v>13</v>
      </c>
      <c r="E16" s="40">
        <v>13</v>
      </c>
      <c r="F16" s="40">
        <v>14</v>
      </c>
      <c r="G16" s="40">
        <v>14</v>
      </c>
      <c r="H16" s="44"/>
      <c r="I16" s="155"/>
      <c r="J16" s="71"/>
      <c r="K16" s="157">
        <v>-0.5</v>
      </c>
      <c r="L16" s="157">
        <v>-0.5</v>
      </c>
      <c r="M16" s="71"/>
      <c r="N16" s="71"/>
      <c r="O16" s="71"/>
      <c r="P16" s="7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spans="1:257" s="29" customFormat="1" ht="24" customHeight="1">
      <c r="A17" s="40"/>
      <c r="B17" s="40"/>
      <c r="C17" s="40"/>
      <c r="D17" s="40"/>
      <c r="E17" s="40"/>
      <c r="F17" s="40"/>
      <c r="G17" s="40"/>
      <c r="H17" s="44"/>
      <c r="I17" s="155"/>
      <c r="J17" s="71"/>
      <c r="K17" s="71"/>
      <c r="L17" s="71"/>
      <c r="M17" s="71"/>
      <c r="N17" s="71"/>
      <c r="O17" s="71"/>
      <c r="P17" s="7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spans="1:257" s="29" customFormat="1" ht="24" customHeight="1">
      <c r="A18" s="40"/>
      <c r="B18" s="40"/>
      <c r="C18" s="40"/>
      <c r="D18" s="40"/>
      <c r="E18" s="40"/>
      <c r="F18" s="40"/>
      <c r="G18" s="40"/>
      <c r="H18" s="44"/>
      <c r="I18" s="155"/>
      <c r="J18" s="71"/>
      <c r="K18" s="71"/>
      <c r="L18" s="71"/>
      <c r="M18" s="71"/>
      <c r="N18" s="71"/>
      <c r="O18" s="71"/>
      <c r="P18" s="7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spans="1:257" s="29" customFormat="1" ht="24" customHeight="1">
      <c r="A19" s="51"/>
      <c r="B19" s="44"/>
      <c r="C19" s="44"/>
      <c r="D19" s="45"/>
      <c r="E19" s="44"/>
      <c r="F19" s="44"/>
      <c r="G19" s="44"/>
      <c r="H19" s="44"/>
      <c r="I19" s="155"/>
      <c r="J19" s="71"/>
      <c r="K19" s="71"/>
      <c r="L19" s="71"/>
      <c r="M19" s="71"/>
      <c r="N19" s="71"/>
      <c r="O19" s="71"/>
      <c r="P19" s="7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spans="1:257" s="29" customFormat="1" ht="24" customHeight="1">
      <c r="A20" s="150"/>
      <c r="B20" s="151"/>
      <c r="C20" s="151"/>
      <c r="D20" s="152"/>
      <c r="E20" s="151"/>
      <c r="F20" s="151"/>
      <c r="G20" s="151"/>
      <c r="H20" s="151"/>
      <c r="I20" s="158"/>
      <c r="J20" s="73"/>
      <c r="K20" s="73"/>
      <c r="L20" s="74"/>
      <c r="M20" s="73"/>
      <c r="N20" s="73"/>
      <c r="O20" s="74"/>
      <c r="P20" s="75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</row>
    <row r="21" spans="1:257" s="29" customFormat="1" ht="24" customHeight="1">
      <c r="A21" s="55"/>
      <c r="B21" s="56"/>
      <c r="C21" s="56"/>
      <c r="D21" s="57"/>
      <c r="E21" s="56"/>
      <c r="F21" s="56"/>
      <c r="G21" s="58"/>
      <c r="L21" s="148"/>
      <c r="N21" s="148"/>
      <c r="P21" s="61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spans="1:257" s="29" customFormat="1">
      <c r="A22" s="59" t="s">
        <v>174</v>
      </c>
      <c r="B22" s="59"/>
      <c r="C22" s="60"/>
      <c r="L22" s="148"/>
      <c r="N22" s="148"/>
      <c r="P22" s="61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spans="1:257" s="29" customFormat="1">
      <c r="C23" s="30"/>
      <c r="F23" s="76" t="s">
        <v>175</v>
      </c>
      <c r="G23" s="77">
        <v>44746</v>
      </c>
      <c r="J23" s="76" t="s">
        <v>176</v>
      </c>
      <c r="K23" s="76" t="s">
        <v>133</v>
      </c>
      <c r="L23" s="148"/>
      <c r="N23" s="159" t="s">
        <v>177</v>
      </c>
      <c r="O23" s="59" t="s">
        <v>136</v>
      </c>
      <c r="P23" s="61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3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A24" sqref="A24:K24"/>
    </sheetView>
  </sheetViews>
  <sheetFormatPr defaultColWidth="10" defaultRowHeight="16.5" customHeight="1"/>
  <cols>
    <col min="1" max="1" width="10.875" style="117" customWidth="1"/>
    <col min="2" max="16384" width="10" style="117"/>
  </cols>
  <sheetData>
    <row r="1" spans="1:11" ht="22.5" customHeight="1">
      <c r="A1" s="303" t="s">
        <v>178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7.25" customHeight="1">
      <c r="A2" s="118" t="s">
        <v>53</v>
      </c>
      <c r="B2" s="218"/>
      <c r="C2" s="218"/>
      <c r="D2" s="219" t="s">
        <v>55</v>
      </c>
      <c r="E2" s="219"/>
      <c r="F2" s="218"/>
      <c r="G2" s="218"/>
      <c r="H2" s="119" t="s">
        <v>56</v>
      </c>
      <c r="I2" s="220"/>
      <c r="J2" s="220"/>
      <c r="K2" s="221"/>
    </row>
    <row r="3" spans="1:11" ht="16.5" customHeight="1">
      <c r="A3" s="222" t="s">
        <v>58</v>
      </c>
      <c r="B3" s="223"/>
      <c r="C3" s="224"/>
      <c r="D3" s="225" t="s">
        <v>59</v>
      </c>
      <c r="E3" s="226"/>
      <c r="F3" s="226"/>
      <c r="G3" s="227"/>
      <c r="H3" s="225" t="s">
        <v>60</v>
      </c>
      <c r="I3" s="226"/>
      <c r="J3" s="226"/>
      <c r="K3" s="227"/>
    </row>
    <row r="4" spans="1:11" ht="16.5" customHeight="1">
      <c r="A4" s="122" t="s">
        <v>61</v>
      </c>
      <c r="B4" s="304"/>
      <c r="C4" s="305"/>
      <c r="D4" s="230" t="s">
        <v>63</v>
      </c>
      <c r="E4" s="231"/>
      <c r="F4" s="232"/>
      <c r="G4" s="233"/>
      <c r="H4" s="230" t="s">
        <v>179</v>
      </c>
      <c r="I4" s="231"/>
      <c r="J4" s="134" t="s">
        <v>65</v>
      </c>
      <c r="K4" s="144" t="s">
        <v>66</v>
      </c>
    </row>
    <row r="5" spans="1:11" ht="16.5" customHeight="1">
      <c r="A5" s="125" t="s">
        <v>67</v>
      </c>
      <c r="B5" s="306"/>
      <c r="C5" s="307"/>
      <c r="D5" s="230" t="s">
        <v>180</v>
      </c>
      <c r="E5" s="231"/>
      <c r="F5" s="304"/>
      <c r="G5" s="305"/>
      <c r="H5" s="230" t="s">
        <v>181</v>
      </c>
      <c r="I5" s="231"/>
      <c r="J5" s="134" t="s">
        <v>65</v>
      </c>
      <c r="K5" s="144" t="s">
        <v>66</v>
      </c>
    </row>
    <row r="6" spans="1:11" ht="16.5" customHeight="1">
      <c r="A6" s="122" t="s">
        <v>71</v>
      </c>
      <c r="B6" s="306"/>
      <c r="C6" s="307"/>
      <c r="D6" s="230" t="s">
        <v>182</v>
      </c>
      <c r="E6" s="231"/>
      <c r="F6" s="304"/>
      <c r="G6" s="305"/>
      <c r="H6" s="230" t="s">
        <v>183</v>
      </c>
      <c r="I6" s="231"/>
      <c r="J6" s="231"/>
      <c r="K6" s="308"/>
    </row>
    <row r="7" spans="1:11" ht="16.5" customHeight="1">
      <c r="A7" s="122" t="s">
        <v>75</v>
      </c>
      <c r="B7" s="304"/>
      <c r="C7" s="305"/>
      <c r="D7" s="122" t="s">
        <v>184</v>
      </c>
      <c r="E7" s="124"/>
      <c r="F7" s="304"/>
      <c r="G7" s="305"/>
      <c r="H7" s="309"/>
      <c r="I7" s="228"/>
      <c r="J7" s="228"/>
      <c r="K7" s="229"/>
    </row>
    <row r="8" spans="1:11" ht="16.5" customHeight="1">
      <c r="A8" s="127" t="s">
        <v>78</v>
      </c>
      <c r="B8" s="236"/>
      <c r="C8" s="237"/>
      <c r="D8" s="238" t="s">
        <v>80</v>
      </c>
      <c r="E8" s="239"/>
      <c r="F8" s="240"/>
      <c r="G8" s="241"/>
      <c r="H8" s="238"/>
      <c r="I8" s="239"/>
      <c r="J8" s="239"/>
      <c r="K8" s="248"/>
    </row>
    <row r="9" spans="1:11" ht="16.5" customHeight="1">
      <c r="A9" s="310" t="s">
        <v>185</v>
      </c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spans="1:11" ht="16.5" customHeight="1">
      <c r="A10" s="128" t="s">
        <v>84</v>
      </c>
      <c r="B10" s="129" t="s">
        <v>85</v>
      </c>
      <c r="C10" s="130" t="s">
        <v>86</v>
      </c>
      <c r="D10" s="131"/>
      <c r="E10" s="132" t="s">
        <v>89</v>
      </c>
      <c r="F10" s="129" t="s">
        <v>85</v>
      </c>
      <c r="G10" s="130" t="s">
        <v>86</v>
      </c>
      <c r="H10" s="129"/>
      <c r="I10" s="132" t="s">
        <v>87</v>
      </c>
      <c r="J10" s="129" t="s">
        <v>85</v>
      </c>
      <c r="K10" s="145" t="s">
        <v>86</v>
      </c>
    </row>
    <row r="11" spans="1:11" ht="16.5" customHeight="1">
      <c r="A11" s="125" t="s">
        <v>90</v>
      </c>
      <c r="B11" s="133" t="s">
        <v>85</v>
      </c>
      <c r="C11" s="134" t="s">
        <v>86</v>
      </c>
      <c r="D11" s="135"/>
      <c r="E11" s="136" t="s">
        <v>92</v>
      </c>
      <c r="F11" s="133" t="s">
        <v>85</v>
      </c>
      <c r="G11" s="134" t="s">
        <v>86</v>
      </c>
      <c r="H11" s="133"/>
      <c r="I11" s="136" t="s">
        <v>97</v>
      </c>
      <c r="J11" s="133" t="s">
        <v>85</v>
      </c>
      <c r="K11" s="144" t="s">
        <v>86</v>
      </c>
    </row>
    <row r="12" spans="1:11" ht="16.5" customHeight="1">
      <c r="A12" s="238" t="s">
        <v>118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48"/>
    </row>
    <row r="13" spans="1:11" ht="16.5" customHeight="1">
      <c r="A13" s="311" t="s">
        <v>186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>
      <c r="A14" s="312"/>
      <c r="B14" s="313"/>
      <c r="C14" s="313"/>
      <c r="D14" s="313"/>
      <c r="E14" s="313"/>
      <c r="F14" s="313"/>
      <c r="G14" s="313"/>
      <c r="H14" s="313"/>
      <c r="I14" s="314"/>
      <c r="J14" s="314"/>
      <c r="K14" s="315"/>
    </row>
    <row r="15" spans="1:11" ht="16.5" customHeight="1">
      <c r="A15" s="316"/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spans="1:11" ht="16.5" customHeight="1">
      <c r="A16" s="323"/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 ht="16.5" customHeight="1">
      <c r="A17" s="311" t="s">
        <v>187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>
      <c r="A18" s="312"/>
      <c r="B18" s="313"/>
      <c r="C18" s="313"/>
      <c r="D18" s="313"/>
      <c r="E18" s="313"/>
      <c r="F18" s="313"/>
      <c r="G18" s="313"/>
      <c r="H18" s="313"/>
      <c r="I18" s="314"/>
      <c r="J18" s="314"/>
      <c r="K18" s="315"/>
    </row>
    <row r="19" spans="1:11" ht="16.5" customHeight="1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>
      <c r="A20" s="323"/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ht="16.5" customHeight="1">
      <c r="A21" s="326" t="s">
        <v>115</v>
      </c>
      <c r="B21" s="326"/>
      <c r="C21" s="326"/>
      <c r="D21" s="326"/>
      <c r="E21" s="326"/>
      <c r="F21" s="326"/>
      <c r="G21" s="326"/>
      <c r="H21" s="326"/>
      <c r="I21" s="326"/>
      <c r="J21" s="326"/>
      <c r="K21" s="326"/>
    </row>
    <row r="22" spans="1:11" ht="16.5" customHeight="1">
      <c r="A22" s="327" t="s">
        <v>116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ht="16.5" customHeight="1">
      <c r="A23" s="267" t="s">
        <v>117</v>
      </c>
      <c r="B23" s="268"/>
      <c r="C23" s="134" t="s">
        <v>65</v>
      </c>
      <c r="D23" s="134" t="s">
        <v>66</v>
      </c>
      <c r="E23" s="330"/>
      <c r="F23" s="330"/>
      <c r="G23" s="330"/>
      <c r="H23" s="330"/>
      <c r="I23" s="330"/>
      <c r="J23" s="330"/>
      <c r="K23" s="331"/>
    </row>
    <row r="24" spans="1:11" ht="16.5" customHeight="1">
      <c r="A24" s="332" t="s">
        <v>188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4"/>
    </row>
    <row r="25" spans="1:11" ht="16.5" customHeight="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16.5" customHeight="1">
      <c r="A26" s="310" t="s">
        <v>125</v>
      </c>
      <c r="B26" s="310"/>
      <c r="C26" s="310"/>
      <c r="D26" s="310"/>
      <c r="E26" s="310"/>
      <c r="F26" s="310"/>
      <c r="G26" s="310"/>
      <c r="H26" s="310"/>
      <c r="I26" s="310"/>
      <c r="J26" s="310"/>
      <c r="K26" s="310"/>
    </row>
    <row r="27" spans="1:11" ht="16.5" customHeight="1">
      <c r="A27" s="120" t="s">
        <v>126</v>
      </c>
      <c r="B27" s="130" t="s">
        <v>95</v>
      </c>
      <c r="C27" s="130" t="s">
        <v>96</v>
      </c>
      <c r="D27" s="130" t="s">
        <v>88</v>
      </c>
      <c r="E27" s="121" t="s">
        <v>127</v>
      </c>
      <c r="F27" s="130" t="s">
        <v>95</v>
      </c>
      <c r="G27" s="130" t="s">
        <v>96</v>
      </c>
      <c r="H27" s="130" t="s">
        <v>88</v>
      </c>
      <c r="I27" s="121" t="s">
        <v>128</v>
      </c>
      <c r="J27" s="130" t="s">
        <v>95</v>
      </c>
      <c r="K27" s="145" t="s">
        <v>96</v>
      </c>
    </row>
    <row r="28" spans="1:11" ht="16.5" customHeight="1">
      <c r="A28" s="138" t="s">
        <v>87</v>
      </c>
      <c r="B28" s="134" t="s">
        <v>95</v>
      </c>
      <c r="C28" s="134" t="s">
        <v>96</v>
      </c>
      <c r="D28" s="134" t="s">
        <v>88</v>
      </c>
      <c r="E28" s="139" t="s">
        <v>94</v>
      </c>
      <c r="F28" s="134" t="s">
        <v>95</v>
      </c>
      <c r="G28" s="134" t="s">
        <v>96</v>
      </c>
      <c r="H28" s="134" t="s">
        <v>88</v>
      </c>
      <c r="I28" s="139" t="s">
        <v>105</v>
      </c>
      <c r="J28" s="134" t="s">
        <v>95</v>
      </c>
      <c r="K28" s="144" t="s">
        <v>96</v>
      </c>
    </row>
    <row r="29" spans="1:11" ht="16.5" customHeight="1">
      <c r="A29" s="230" t="s">
        <v>98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9"/>
    </row>
    <row r="30" spans="1:11" ht="16.5" customHeight="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1"/>
    </row>
    <row r="31" spans="1:11" ht="16.5" customHeight="1">
      <c r="A31" s="340" t="s">
        <v>189</v>
      </c>
      <c r="B31" s="340"/>
      <c r="C31" s="340"/>
      <c r="D31" s="340"/>
      <c r="E31" s="340"/>
      <c r="F31" s="340"/>
      <c r="G31" s="340"/>
      <c r="H31" s="340"/>
      <c r="I31" s="340"/>
      <c r="J31" s="340"/>
      <c r="K31" s="340"/>
    </row>
    <row r="32" spans="1:11" ht="21" customHeight="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1" customHeight="1">
      <c r="A33" s="276"/>
      <c r="B33" s="277"/>
      <c r="C33" s="277"/>
      <c r="D33" s="277"/>
      <c r="E33" s="277"/>
      <c r="F33" s="277"/>
      <c r="G33" s="277"/>
      <c r="H33" s="277"/>
      <c r="I33" s="277"/>
      <c r="J33" s="277"/>
      <c r="K33" s="278"/>
    </row>
    <row r="34" spans="1:11" ht="21" customHeight="1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278"/>
    </row>
    <row r="35" spans="1:11" ht="21" customHeight="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78"/>
    </row>
    <row r="36" spans="1:11" ht="21" customHeight="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78"/>
    </row>
    <row r="37" spans="1:11" ht="21" customHeight="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78"/>
    </row>
    <row r="38" spans="1:11" ht="21" customHeight="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78"/>
    </row>
    <row r="39" spans="1:11" ht="21" customHeight="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78"/>
    </row>
    <row r="40" spans="1:11" ht="21" customHeight="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78"/>
    </row>
    <row r="41" spans="1:11" ht="21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8"/>
    </row>
    <row r="42" spans="1:11" ht="21" customHeight="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78"/>
    </row>
    <row r="43" spans="1:11" ht="17.25" customHeight="1">
      <c r="A43" s="279" t="s">
        <v>124</v>
      </c>
      <c r="B43" s="280"/>
      <c r="C43" s="280"/>
      <c r="D43" s="280"/>
      <c r="E43" s="280"/>
      <c r="F43" s="280"/>
      <c r="G43" s="280"/>
      <c r="H43" s="280"/>
      <c r="I43" s="280"/>
      <c r="J43" s="280"/>
      <c r="K43" s="281"/>
    </row>
    <row r="44" spans="1:11" ht="16.5" customHeight="1">
      <c r="A44" s="340" t="s">
        <v>190</v>
      </c>
      <c r="B44" s="340"/>
      <c r="C44" s="340"/>
      <c r="D44" s="340"/>
      <c r="E44" s="340"/>
      <c r="F44" s="340"/>
      <c r="G44" s="340"/>
      <c r="H44" s="340"/>
      <c r="I44" s="340"/>
      <c r="J44" s="340"/>
      <c r="K44" s="340"/>
    </row>
    <row r="45" spans="1:11" ht="18" customHeight="1">
      <c r="A45" s="344" t="s">
        <v>118</v>
      </c>
      <c r="B45" s="345"/>
      <c r="C45" s="345"/>
      <c r="D45" s="345"/>
      <c r="E45" s="345"/>
      <c r="F45" s="345"/>
      <c r="G45" s="345"/>
      <c r="H45" s="345"/>
      <c r="I45" s="345"/>
      <c r="J45" s="345"/>
      <c r="K45" s="346"/>
    </row>
    <row r="46" spans="1:11" ht="18" customHeight="1">
      <c r="A46" s="344"/>
      <c r="B46" s="345"/>
      <c r="C46" s="345"/>
      <c r="D46" s="345"/>
      <c r="E46" s="345"/>
      <c r="F46" s="345"/>
      <c r="G46" s="345"/>
      <c r="H46" s="345"/>
      <c r="I46" s="345"/>
      <c r="J46" s="345"/>
      <c r="K46" s="346"/>
    </row>
    <row r="47" spans="1:11" ht="18" customHeight="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37"/>
    </row>
    <row r="48" spans="1:11" ht="21" customHeight="1">
      <c r="A48" s="140" t="s">
        <v>130</v>
      </c>
      <c r="B48" s="347" t="s">
        <v>131</v>
      </c>
      <c r="C48" s="347"/>
      <c r="D48" s="141" t="s">
        <v>132</v>
      </c>
      <c r="E48" s="142"/>
      <c r="F48" s="141" t="s">
        <v>134</v>
      </c>
      <c r="G48" s="143"/>
      <c r="H48" s="348" t="s">
        <v>135</v>
      </c>
      <c r="I48" s="348"/>
      <c r="J48" s="347"/>
      <c r="K48" s="349"/>
    </row>
    <row r="49" spans="1:11" ht="16.5" customHeight="1">
      <c r="A49" s="350" t="s">
        <v>137</v>
      </c>
      <c r="B49" s="351"/>
      <c r="C49" s="351"/>
      <c r="D49" s="351"/>
      <c r="E49" s="351"/>
      <c r="F49" s="351"/>
      <c r="G49" s="351"/>
      <c r="H49" s="351"/>
      <c r="I49" s="351"/>
      <c r="J49" s="351"/>
      <c r="K49" s="352"/>
    </row>
    <row r="50" spans="1:11" ht="16.5" customHeight="1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55"/>
    </row>
    <row r="51" spans="1:11" ht="16.5" customHeight="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8"/>
    </row>
    <row r="52" spans="1:11" ht="21" customHeight="1">
      <c r="A52" s="140" t="s">
        <v>130</v>
      </c>
      <c r="B52" s="347" t="s">
        <v>131</v>
      </c>
      <c r="C52" s="347"/>
      <c r="D52" s="141" t="s">
        <v>132</v>
      </c>
      <c r="E52" s="141"/>
      <c r="F52" s="141" t="s">
        <v>134</v>
      </c>
      <c r="G52" s="141"/>
      <c r="H52" s="348" t="s">
        <v>135</v>
      </c>
      <c r="I52" s="348"/>
      <c r="J52" s="359"/>
      <c r="K52" s="360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9" customWidth="1"/>
    <col min="2" max="2" width="8.5" style="29" customWidth="1"/>
    <col min="3" max="3" width="8.5" style="30" customWidth="1"/>
    <col min="4" max="7" width="8.5" style="29" customWidth="1"/>
    <col min="8" max="8" width="2.75" style="29" customWidth="1"/>
    <col min="9" max="9" width="9.125" style="29" customWidth="1"/>
    <col min="10" max="14" width="9.75" style="29" customWidth="1"/>
    <col min="15" max="15" width="9.75" style="31" customWidth="1"/>
    <col min="16" max="253" width="9" style="29"/>
    <col min="254" max="16384" width="9" style="32"/>
  </cols>
  <sheetData>
    <row r="1" spans="1:256" s="29" customFormat="1" ht="29.1" customHeight="1">
      <c r="A1" s="290" t="s">
        <v>140</v>
      </c>
      <c r="B1" s="291"/>
      <c r="C1" s="292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61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s="29" customFormat="1" ht="20.100000000000001" customHeight="1">
      <c r="A2" s="33" t="s">
        <v>61</v>
      </c>
      <c r="B2" s="293"/>
      <c r="C2" s="294"/>
      <c r="D2" s="34" t="s">
        <v>67</v>
      </c>
      <c r="E2" s="295"/>
      <c r="F2" s="295"/>
      <c r="G2" s="295"/>
      <c r="H2" s="361"/>
      <c r="I2" s="62" t="s">
        <v>56</v>
      </c>
      <c r="J2" s="296" t="s">
        <v>57</v>
      </c>
      <c r="K2" s="296"/>
      <c r="L2" s="296"/>
      <c r="M2" s="296"/>
      <c r="N2" s="297"/>
      <c r="O2" s="6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s="29" customFormat="1">
      <c r="A3" s="302" t="s">
        <v>141</v>
      </c>
      <c r="B3" s="298" t="s">
        <v>142</v>
      </c>
      <c r="C3" s="299"/>
      <c r="D3" s="298"/>
      <c r="E3" s="298"/>
      <c r="F3" s="298"/>
      <c r="G3" s="298"/>
      <c r="H3" s="362"/>
      <c r="I3" s="300" t="s">
        <v>143</v>
      </c>
      <c r="J3" s="300"/>
      <c r="K3" s="300"/>
      <c r="L3" s="300"/>
      <c r="M3" s="300"/>
      <c r="N3" s="301"/>
      <c r="O3" s="64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29" customFormat="1" ht="17.25">
      <c r="A4" s="302"/>
      <c r="B4" s="35" t="s">
        <v>191</v>
      </c>
      <c r="C4" s="35" t="s">
        <v>192</v>
      </c>
      <c r="D4" s="35" t="s">
        <v>193</v>
      </c>
      <c r="E4" s="35" t="s">
        <v>194</v>
      </c>
      <c r="F4" s="35" t="s">
        <v>195</v>
      </c>
      <c r="G4" s="35" t="s">
        <v>196</v>
      </c>
      <c r="H4" s="362"/>
      <c r="I4" s="65" t="s">
        <v>144</v>
      </c>
      <c r="J4" s="112" t="s">
        <v>192</v>
      </c>
      <c r="K4" s="112" t="s">
        <v>193</v>
      </c>
      <c r="L4" s="112" t="s">
        <v>194</v>
      </c>
      <c r="M4" s="112" t="s">
        <v>195</v>
      </c>
      <c r="N4" s="112" t="s">
        <v>196</v>
      </c>
      <c r="O4" s="113" t="s">
        <v>153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s="29" customFormat="1" ht="20.100000000000001" customHeight="1">
      <c r="A5" s="302"/>
      <c r="B5" s="35"/>
      <c r="C5" s="35"/>
      <c r="D5" s="35"/>
      <c r="E5" s="35"/>
      <c r="F5" s="35"/>
      <c r="G5" s="35"/>
      <c r="H5" s="363"/>
      <c r="I5" s="67"/>
      <c r="J5" s="114"/>
      <c r="K5" s="115"/>
      <c r="L5" s="115"/>
      <c r="M5" s="115"/>
      <c r="N5" s="115"/>
      <c r="O5" s="116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s="29" customFormat="1" ht="20.100000000000001" customHeight="1">
      <c r="A6" s="108"/>
      <c r="B6" s="109"/>
      <c r="C6" s="109"/>
      <c r="D6" s="110"/>
      <c r="E6" s="109"/>
      <c r="F6" s="109"/>
      <c r="G6" s="109"/>
      <c r="H6" s="363"/>
      <c r="I6" s="68"/>
      <c r="J6" s="68"/>
      <c r="K6" s="69"/>
      <c r="L6" s="68"/>
      <c r="M6" s="68"/>
      <c r="N6" s="68"/>
      <c r="O6" s="70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29" customFormat="1" ht="20.100000000000001" customHeight="1">
      <c r="A7" s="46"/>
      <c r="B7" s="47"/>
      <c r="C7" s="47"/>
      <c r="D7" s="48"/>
      <c r="E7" s="47"/>
      <c r="F7" s="47"/>
      <c r="G7" s="47"/>
      <c r="H7" s="363"/>
      <c r="I7" s="71"/>
      <c r="J7" s="71"/>
      <c r="K7" s="71"/>
      <c r="L7" s="71"/>
      <c r="M7" s="71"/>
      <c r="N7" s="71"/>
      <c r="O7" s="7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s="29" customFormat="1" ht="20.100000000000001" customHeight="1">
      <c r="A8" s="46"/>
      <c r="B8" s="47"/>
      <c r="C8" s="47"/>
      <c r="D8" s="48"/>
      <c r="E8" s="47"/>
      <c r="F8" s="47"/>
      <c r="G8" s="47"/>
      <c r="H8" s="363"/>
      <c r="I8" s="71"/>
      <c r="J8" s="71"/>
      <c r="K8" s="71"/>
      <c r="L8" s="71"/>
      <c r="M8" s="71"/>
      <c r="N8" s="71"/>
      <c r="O8" s="7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s="29" customFormat="1" ht="20.100000000000001" customHeight="1">
      <c r="A9" s="46"/>
      <c r="B9" s="47"/>
      <c r="C9" s="47"/>
      <c r="D9" s="48"/>
      <c r="E9" s="47"/>
      <c r="F9" s="47"/>
      <c r="G9" s="47"/>
      <c r="H9" s="363"/>
      <c r="I9" s="71"/>
      <c r="J9" s="71"/>
      <c r="K9" s="71"/>
      <c r="L9" s="71"/>
      <c r="M9" s="71"/>
      <c r="N9" s="71"/>
      <c r="O9" s="7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s="29" customFormat="1" ht="20.100000000000001" customHeight="1">
      <c r="A10" s="46"/>
      <c r="B10" s="47"/>
      <c r="C10" s="47"/>
      <c r="D10" s="48"/>
      <c r="E10" s="47"/>
      <c r="F10" s="47"/>
      <c r="G10" s="47"/>
      <c r="H10" s="363"/>
      <c r="I10" s="71"/>
      <c r="J10" s="71"/>
      <c r="K10" s="71"/>
      <c r="L10" s="71"/>
      <c r="M10" s="71"/>
      <c r="N10" s="71"/>
      <c r="O10" s="7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29" customFormat="1" ht="20.100000000000001" customHeight="1">
      <c r="A11" s="46"/>
      <c r="B11" s="47"/>
      <c r="C11" s="47"/>
      <c r="D11" s="48"/>
      <c r="E11" s="47"/>
      <c r="F11" s="47"/>
      <c r="G11" s="47"/>
      <c r="H11" s="363"/>
      <c r="I11" s="71"/>
      <c r="J11" s="71"/>
      <c r="K11" s="71"/>
      <c r="L11" s="71"/>
      <c r="M11" s="71"/>
      <c r="N11" s="71"/>
      <c r="O11" s="7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s="29" customFormat="1" ht="20.100000000000001" customHeight="1">
      <c r="A12" s="46"/>
      <c r="B12" s="47"/>
      <c r="C12" s="47"/>
      <c r="D12" s="48"/>
      <c r="E12" s="47"/>
      <c r="F12" s="47"/>
      <c r="G12" s="47"/>
      <c r="H12" s="363"/>
      <c r="I12" s="71"/>
      <c r="J12" s="71"/>
      <c r="K12" s="71"/>
      <c r="L12" s="71"/>
      <c r="M12" s="71"/>
      <c r="N12" s="71"/>
      <c r="O12" s="7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29" customFormat="1" ht="20.100000000000001" customHeight="1">
      <c r="A13" s="46"/>
      <c r="B13" s="47"/>
      <c r="C13" s="47"/>
      <c r="D13" s="48"/>
      <c r="E13" s="47"/>
      <c r="F13" s="47"/>
      <c r="G13" s="47"/>
      <c r="H13" s="363"/>
      <c r="I13" s="71"/>
      <c r="J13" s="71"/>
      <c r="K13" s="71"/>
      <c r="L13" s="71"/>
      <c r="M13" s="71"/>
      <c r="N13" s="71"/>
      <c r="O13" s="7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29" customFormat="1" ht="20.100000000000001" customHeight="1">
      <c r="A14" s="46"/>
      <c r="B14" s="47"/>
      <c r="C14" s="47"/>
      <c r="D14" s="48"/>
      <c r="E14" s="47"/>
      <c r="F14" s="47"/>
      <c r="G14" s="47"/>
      <c r="H14" s="363"/>
      <c r="I14" s="71"/>
      <c r="J14" s="71"/>
      <c r="K14" s="71"/>
      <c r="L14" s="71"/>
      <c r="M14" s="71"/>
      <c r="N14" s="71"/>
      <c r="O14" s="7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29" customFormat="1" ht="20.100000000000001" customHeight="1">
      <c r="A15" s="46"/>
      <c r="B15" s="47"/>
      <c r="C15" s="47"/>
      <c r="D15" s="111"/>
      <c r="E15" s="47"/>
      <c r="F15" s="47"/>
      <c r="G15" s="47"/>
      <c r="H15" s="363"/>
      <c r="I15" s="71"/>
      <c r="J15" s="71"/>
      <c r="K15" s="71"/>
      <c r="L15" s="71"/>
      <c r="M15" s="71"/>
      <c r="N15" s="71"/>
      <c r="O15" s="7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s="29" customFormat="1" ht="20.100000000000001" customHeight="1">
      <c r="A16" s="46"/>
      <c r="B16" s="47"/>
      <c r="C16" s="47"/>
      <c r="D16" s="111"/>
      <c r="E16" s="47"/>
      <c r="F16" s="47"/>
      <c r="G16" s="47"/>
      <c r="H16" s="363"/>
      <c r="I16" s="71"/>
      <c r="J16" s="71"/>
      <c r="K16" s="71"/>
      <c r="L16" s="71"/>
      <c r="M16" s="71"/>
      <c r="N16" s="71"/>
      <c r="O16" s="7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s="29" customFormat="1" ht="20.100000000000001" customHeight="1">
      <c r="A17" s="46"/>
      <c r="B17" s="47"/>
      <c r="C17" s="47"/>
      <c r="D17" s="111"/>
      <c r="E17" s="47"/>
      <c r="F17" s="47"/>
      <c r="G17" s="47"/>
      <c r="H17" s="363"/>
      <c r="I17" s="71"/>
      <c r="J17" s="71"/>
      <c r="K17" s="71"/>
      <c r="L17" s="71"/>
      <c r="M17" s="71"/>
      <c r="N17" s="71"/>
      <c r="O17" s="7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s="29" customFormat="1" ht="20.100000000000001" customHeight="1">
      <c r="A18" s="46"/>
      <c r="B18" s="47"/>
      <c r="C18" s="47"/>
      <c r="D18" s="48"/>
      <c r="E18" s="47"/>
      <c r="F18" s="47"/>
      <c r="G18" s="47"/>
      <c r="H18" s="363"/>
      <c r="I18" s="71"/>
      <c r="J18" s="71"/>
      <c r="K18" s="71"/>
      <c r="L18" s="71"/>
      <c r="M18" s="71"/>
      <c r="N18" s="71"/>
      <c r="O18" s="7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29" customFormat="1" ht="20.100000000000001" customHeight="1">
      <c r="A19" s="49"/>
      <c r="B19" s="50"/>
      <c r="C19" s="50"/>
      <c r="D19" s="50"/>
      <c r="E19" s="50"/>
      <c r="F19" s="50"/>
      <c r="G19" s="50"/>
      <c r="H19" s="363"/>
      <c r="I19" s="71"/>
      <c r="J19" s="71"/>
      <c r="K19" s="71"/>
      <c r="L19" s="71"/>
      <c r="M19" s="71"/>
      <c r="N19" s="71"/>
      <c r="O19" s="7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s="29" customFormat="1" ht="20.100000000000001" customHeight="1">
      <c r="A20" s="51"/>
      <c r="B20" s="44"/>
      <c r="C20" s="44"/>
      <c r="D20" s="44"/>
      <c r="E20" s="44"/>
      <c r="F20" s="44"/>
      <c r="G20" s="44"/>
      <c r="H20" s="363"/>
      <c r="I20" s="71"/>
      <c r="J20" s="71"/>
      <c r="K20" s="71"/>
      <c r="L20" s="71"/>
      <c r="M20" s="71"/>
      <c r="N20" s="71"/>
      <c r="O20" s="7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s="29" customFormat="1" ht="20.100000000000001" customHeight="1">
      <c r="A21" s="52"/>
      <c r="B21" s="53"/>
      <c r="C21" s="53"/>
      <c r="D21" s="54"/>
      <c r="E21" s="53"/>
      <c r="F21" s="53"/>
      <c r="G21" s="53"/>
      <c r="H21" s="364"/>
      <c r="I21" s="73"/>
      <c r="J21" s="73"/>
      <c r="K21" s="74"/>
      <c r="L21" s="73"/>
      <c r="M21" s="73"/>
      <c r="N21" s="74"/>
      <c r="O21" s="75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  <row r="22" spans="1:256" s="29" customFormat="1" ht="16.5">
      <c r="A22" s="55"/>
      <c r="B22" s="56"/>
      <c r="C22" s="56"/>
      <c r="D22" s="57"/>
      <c r="E22" s="56"/>
      <c r="F22" s="56"/>
      <c r="G22" s="58"/>
      <c r="O22" s="61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</row>
    <row r="23" spans="1:256" s="29" customFormat="1">
      <c r="A23" s="59" t="s">
        <v>174</v>
      </c>
      <c r="B23" s="59"/>
      <c r="C23" s="60"/>
      <c r="O23" s="61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</row>
    <row r="24" spans="1:256" s="29" customFormat="1">
      <c r="C24" s="30"/>
      <c r="I24" s="76" t="s">
        <v>175</v>
      </c>
      <c r="J24" s="77"/>
      <c r="K24" s="76" t="s">
        <v>176</v>
      </c>
      <c r="L24" s="76"/>
      <c r="M24" s="76" t="s">
        <v>177</v>
      </c>
      <c r="O24" s="61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B6" sqref="B6:C6"/>
    </sheetView>
  </sheetViews>
  <sheetFormatPr defaultColWidth="10.125" defaultRowHeight="14.25"/>
  <cols>
    <col min="1" max="1" width="9.625" style="80" customWidth="1"/>
    <col min="2" max="2" width="11.125" style="80" customWidth="1"/>
    <col min="3" max="3" width="9.125" style="80" customWidth="1"/>
    <col min="4" max="4" width="9.5" style="80" customWidth="1"/>
    <col min="5" max="5" width="10.625" style="80" customWidth="1"/>
    <col min="6" max="6" width="10.375" style="80" customWidth="1"/>
    <col min="7" max="7" width="9.5" style="80" customWidth="1"/>
    <col min="8" max="8" width="9.125" style="80" customWidth="1"/>
    <col min="9" max="9" width="8.125" style="80" customWidth="1"/>
    <col min="10" max="10" width="10.5" style="80" customWidth="1"/>
    <col min="11" max="11" width="12.125" style="80" customWidth="1"/>
    <col min="12" max="16384" width="10.125" style="80"/>
  </cols>
  <sheetData>
    <row r="1" spans="1:14" ht="22.5">
      <c r="A1" s="303" t="s">
        <v>197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4" ht="18" customHeight="1">
      <c r="A2" s="81" t="s">
        <v>53</v>
      </c>
      <c r="B2" s="365" t="s">
        <v>54</v>
      </c>
      <c r="C2" s="365"/>
      <c r="D2" s="82" t="s">
        <v>61</v>
      </c>
      <c r="E2" s="83" t="s">
        <v>62</v>
      </c>
      <c r="F2" s="84" t="s">
        <v>198</v>
      </c>
      <c r="G2" s="366" t="s">
        <v>68</v>
      </c>
      <c r="H2" s="366"/>
      <c r="I2" s="102" t="s">
        <v>56</v>
      </c>
      <c r="J2" s="366" t="s">
        <v>57</v>
      </c>
      <c r="K2" s="367"/>
    </row>
    <row r="3" spans="1:14" ht="18" customHeight="1">
      <c r="A3" s="85" t="s">
        <v>75</v>
      </c>
      <c r="B3" s="333">
        <v>600</v>
      </c>
      <c r="C3" s="333"/>
      <c r="D3" s="87" t="s">
        <v>199</v>
      </c>
      <c r="E3" s="368"/>
      <c r="F3" s="369"/>
      <c r="G3" s="369"/>
      <c r="H3" s="330" t="s">
        <v>200</v>
      </c>
      <c r="I3" s="330"/>
      <c r="J3" s="330"/>
      <c r="K3" s="331"/>
    </row>
    <row r="4" spans="1:14" ht="18" customHeight="1">
      <c r="A4" s="88" t="s">
        <v>71</v>
      </c>
      <c r="B4" s="86">
        <v>2</v>
      </c>
      <c r="C4" s="86">
        <v>6</v>
      </c>
      <c r="D4" s="89" t="s">
        <v>201</v>
      </c>
      <c r="E4" s="369" t="s">
        <v>202</v>
      </c>
      <c r="F4" s="369"/>
      <c r="G4" s="369"/>
      <c r="H4" s="268" t="s">
        <v>203</v>
      </c>
      <c r="I4" s="268"/>
      <c r="J4" s="99" t="s">
        <v>65</v>
      </c>
      <c r="K4" s="105" t="s">
        <v>66</v>
      </c>
    </row>
    <row r="5" spans="1:14" ht="18" customHeight="1">
      <c r="A5" s="88" t="s">
        <v>204</v>
      </c>
      <c r="B5" s="333">
        <v>2</v>
      </c>
      <c r="C5" s="333"/>
      <c r="D5" s="87" t="s">
        <v>205</v>
      </c>
      <c r="E5" s="87" t="s">
        <v>206</v>
      </c>
      <c r="F5" s="87"/>
      <c r="G5" s="87"/>
      <c r="H5" s="268" t="s">
        <v>207</v>
      </c>
      <c r="I5" s="268"/>
      <c r="J5" s="99" t="s">
        <v>65</v>
      </c>
      <c r="K5" s="105" t="s">
        <v>66</v>
      </c>
    </row>
    <row r="6" spans="1:14" ht="18" customHeight="1">
      <c r="A6" s="90" t="s">
        <v>208</v>
      </c>
      <c r="B6" s="370"/>
      <c r="C6" s="370"/>
      <c r="D6" s="91" t="s">
        <v>209</v>
      </c>
      <c r="E6" s="92"/>
      <c r="F6" s="93"/>
      <c r="G6" s="91"/>
      <c r="H6" s="371" t="s">
        <v>210</v>
      </c>
      <c r="I6" s="371"/>
      <c r="J6" s="93" t="s">
        <v>65</v>
      </c>
      <c r="K6" s="106" t="s">
        <v>66</v>
      </c>
    </row>
    <row r="7" spans="1:14" ht="18" customHeight="1">
      <c r="A7" s="94"/>
      <c r="B7" s="95"/>
      <c r="C7" s="95"/>
      <c r="D7" s="94"/>
      <c r="E7" s="95"/>
      <c r="F7" s="96"/>
      <c r="G7" s="94"/>
      <c r="H7" s="96"/>
      <c r="I7" s="95"/>
      <c r="J7" s="95"/>
      <c r="K7" s="95"/>
    </row>
    <row r="8" spans="1:14" ht="18" customHeight="1">
      <c r="A8" s="97" t="s">
        <v>211</v>
      </c>
      <c r="B8" s="98" t="s">
        <v>212</v>
      </c>
      <c r="C8" s="98" t="s">
        <v>213</v>
      </c>
      <c r="D8" s="98" t="s">
        <v>214</v>
      </c>
      <c r="E8" s="98" t="s">
        <v>215</v>
      </c>
      <c r="F8" s="98" t="s">
        <v>216</v>
      </c>
      <c r="G8" s="372" t="s">
        <v>217</v>
      </c>
      <c r="H8" s="373"/>
      <c r="I8" s="373"/>
      <c r="J8" s="373"/>
      <c r="K8" s="374"/>
      <c r="N8" s="107"/>
    </row>
    <row r="9" spans="1:14" ht="18" customHeight="1">
      <c r="A9" s="267" t="s">
        <v>218</v>
      </c>
      <c r="B9" s="268"/>
      <c r="C9" s="99" t="s">
        <v>65</v>
      </c>
      <c r="D9" s="99" t="s">
        <v>66</v>
      </c>
      <c r="E9" s="87" t="s">
        <v>219</v>
      </c>
      <c r="F9" s="100" t="s">
        <v>138</v>
      </c>
      <c r="G9" s="375"/>
      <c r="H9" s="376"/>
      <c r="I9" s="376"/>
      <c r="J9" s="376"/>
      <c r="K9" s="377"/>
    </row>
    <row r="10" spans="1:14" ht="18" customHeight="1">
      <c r="A10" s="267" t="s">
        <v>220</v>
      </c>
      <c r="B10" s="268"/>
      <c r="C10" s="99" t="s">
        <v>65</v>
      </c>
      <c r="D10" s="99" t="s">
        <v>66</v>
      </c>
      <c r="E10" s="87" t="s">
        <v>221</v>
      </c>
      <c r="F10" s="100" t="s">
        <v>222</v>
      </c>
      <c r="G10" s="375" t="s">
        <v>223</v>
      </c>
      <c r="H10" s="376"/>
      <c r="I10" s="376"/>
      <c r="J10" s="376"/>
      <c r="K10" s="377"/>
    </row>
    <row r="11" spans="1:14" ht="18" customHeight="1">
      <c r="A11" s="378" t="s">
        <v>185</v>
      </c>
      <c r="B11" s="379"/>
      <c r="C11" s="379"/>
      <c r="D11" s="379"/>
      <c r="E11" s="379"/>
      <c r="F11" s="379"/>
      <c r="G11" s="379"/>
      <c r="H11" s="379"/>
      <c r="I11" s="379"/>
      <c r="J11" s="379"/>
      <c r="K11" s="380"/>
    </row>
    <row r="12" spans="1:14" ht="18" customHeight="1">
      <c r="A12" s="85" t="s">
        <v>89</v>
      </c>
      <c r="B12" s="99" t="s">
        <v>85</v>
      </c>
      <c r="C12" s="99" t="s">
        <v>86</v>
      </c>
      <c r="D12" s="100"/>
      <c r="E12" s="87" t="s">
        <v>87</v>
      </c>
      <c r="F12" s="99" t="s">
        <v>85</v>
      </c>
      <c r="G12" s="99" t="s">
        <v>86</v>
      </c>
      <c r="H12" s="99"/>
      <c r="I12" s="87" t="s">
        <v>224</v>
      </c>
      <c r="J12" s="99" t="s">
        <v>85</v>
      </c>
      <c r="K12" s="105" t="s">
        <v>86</v>
      </c>
    </row>
    <row r="13" spans="1:14" ht="18" customHeight="1">
      <c r="A13" s="85" t="s">
        <v>92</v>
      </c>
      <c r="B13" s="99" t="s">
        <v>85</v>
      </c>
      <c r="C13" s="99" t="s">
        <v>86</v>
      </c>
      <c r="D13" s="100"/>
      <c r="E13" s="87" t="s">
        <v>97</v>
      </c>
      <c r="F13" s="99" t="s">
        <v>85</v>
      </c>
      <c r="G13" s="99" t="s">
        <v>86</v>
      </c>
      <c r="H13" s="99"/>
      <c r="I13" s="87" t="s">
        <v>225</v>
      </c>
      <c r="J13" s="99" t="s">
        <v>85</v>
      </c>
      <c r="K13" s="105" t="s">
        <v>86</v>
      </c>
    </row>
    <row r="14" spans="1:14" ht="18" customHeight="1">
      <c r="A14" s="90" t="s">
        <v>226</v>
      </c>
      <c r="B14" s="93" t="s">
        <v>85</v>
      </c>
      <c r="C14" s="93" t="s">
        <v>86</v>
      </c>
      <c r="D14" s="92"/>
      <c r="E14" s="91" t="s">
        <v>227</v>
      </c>
      <c r="F14" s="93" t="s">
        <v>85</v>
      </c>
      <c r="G14" s="93" t="s">
        <v>86</v>
      </c>
      <c r="H14" s="93"/>
      <c r="I14" s="91" t="s">
        <v>228</v>
      </c>
      <c r="J14" s="93" t="s">
        <v>85</v>
      </c>
      <c r="K14" s="106" t="s">
        <v>86</v>
      </c>
    </row>
    <row r="15" spans="1:14" ht="18" customHeight="1">
      <c r="A15" s="94"/>
      <c r="B15" s="101"/>
      <c r="C15" s="101"/>
      <c r="D15" s="95"/>
      <c r="E15" s="94"/>
      <c r="F15" s="101"/>
      <c r="G15" s="101"/>
      <c r="H15" s="101"/>
      <c r="I15" s="94"/>
      <c r="J15" s="101"/>
      <c r="K15" s="101"/>
    </row>
    <row r="16" spans="1:14" s="78" customFormat="1" ht="18" customHeight="1">
      <c r="A16" s="327" t="s">
        <v>229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ht="18" customHeight="1">
      <c r="A17" s="267" t="s">
        <v>230</v>
      </c>
      <c r="B17" s="268"/>
      <c r="C17" s="268"/>
      <c r="D17" s="268"/>
      <c r="E17" s="268"/>
      <c r="F17" s="268"/>
      <c r="G17" s="268"/>
      <c r="H17" s="268"/>
      <c r="I17" s="268"/>
      <c r="J17" s="268"/>
      <c r="K17" s="381"/>
    </row>
    <row r="18" spans="1:11" ht="18" customHeight="1">
      <c r="A18" s="267" t="s">
        <v>231</v>
      </c>
      <c r="B18" s="268"/>
      <c r="C18" s="268"/>
      <c r="D18" s="268"/>
      <c r="E18" s="268"/>
      <c r="F18" s="268"/>
      <c r="G18" s="268"/>
      <c r="H18" s="268"/>
      <c r="I18" s="268"/>
      <c r="J18" s="268"/>
      <c r="K18" s="381"/>
    </row>
    <row r="19" spans="1:11" ht="21.95" customHeight="1">
      <c r="A19" s="382"/>
      <c r="B19" s="383"/>
      <c r="C19" s="383"/>
      <c r="D19" s="383"/>
      <c r="E19" s="383"/>
      <c r="F19" s="383"/>
      <c r="G19" s="383"/>
      <c r="H19" s="383"/>
      <c r="I19" s="383"/>
      <c r="J19" s="383"/>
      <c r="K19" s="384"/>
    </row>
    <row r="20" spans="1:11" ht="21.95" customHeight="1">
      <c r="A20" s="385"/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spans="1:11" ht="21.95" customHeight="1">
      <c r="A21" s="385"/>
      <c r="B21" s="386"/>
      <c r="C21" s="386"/>
      <c r="D21" s="386"/>
      <c r="E21" s="386"/>
      <c r="F21" s="386"/>
      <c r="G21" s="386"/>
      <c r="H21" s="386"/>
      <c r="I21" s="386"/>
      <c r="J21" s="386"/>
      <c r="K21" s="387"/>
    </row>
    <row r="22" spans="1:11" ht="21.95" customHeight="1">
      <c r="A22" s="385"/>
      <c r="B22" s="386"/>
      <c r="C22" s="386"/>
      <c r="D22" s="386"/>
      <c r="E22" s="386"/>
      <c r="F22" s="386"/>
      <c r="G22" s="386"/>
      <c r="H22" s="386"/>
      <c r="I22" s="386"/>
      <c r="J22" s="386"/>
      <c r="K22" s="387"/>
    </row>
    <row r="23" spans="1:11" ht="21.95" customHeight="1">
      <c r="A23" s="388"/>
      <c r="B23" s="389"/>
      <c r="C23" s="389"/>
      <c r="D23" s="389"/>
      <c r="E23" s="389"/>
      <c r="F23" s="389"/>
      <c r="G23" s="389"/>
      <c r="H23" s="389"/>
      <c r="I23" s="389"/>
      <c r="J23" s="389"/>
      <c r="K23" s="390"/>
    </row>
    <row r="24" spans="1:11" ht="18" customHeight="1">
      <c r="A24" s="267" t="s">
        <v>117</v>
      </c>
      <c r="B24" s="268"/>
      <c r="C24" s="99" t="s">
        <v>65</v>
      </c>
      <c r="D24" s="99" t="s">
        <v>66</v>
      </c>
      <c r="E24" s="330"/>
      <c r="F24" s="330"/>
      <c r="G24" s="330"/>
      <c r="H24" s="330"/>
      <c r="I24" s="330"/>
      <c r="J24" s="330"/>
      <c r="K24" s="331"/>
    </row>
    <row r="25" spans="1:11" ht="18" customHeight="1">
      <c r="A25" s="103" t="s">
        <v>232</v>
      </c>
      <c r="B25" s="391"/>
      <c r="C25" s="391"/>
      <c r="D25" s="391"/>
      <c r="E25" s="391"/>
      <c r="F25" s="391"/>
      <c r="G25" s="391"/>
      <c r="H25" s="391"/>
      <c r="I25" s="391"/>
      <c r="J25" s="391"/>
      <c r="K25" s="392"/>
    </row>
    <row r="26" spans="1:11">
      <c r="A26" s="393"/>
      <c r="B26" s="393"/>
      <c r="C26" s="393"/>
      <c r="D26" s="393"/>
      <c r="E26" s="393"/>
      <c r="F26" s="393"/>
      <c r="G26" s="393"/>
      <c r="H26" s="393"/>
      <c r="I26" s="393"/>
      <c r="J26" s="393"/>
      <c r="K26" s="393"/>
    </row>
    <row r="27" spans="1:11" ht="20.100000000000001" customHeight="1">
      <c r="A27" s="394" t="s">
        <v>233</v>
      </c>
      <c r="B27" s="373"/>
      <c r="C27" s="373"/>
      <c r="D27" s="373"/>
      <c r="E27" s="373"/>
      <c r="F27" s="373"/>
      <c r="G27" s="373"/>
      <c r="H27" s="373"/>
      <c r="I27" s="373"/>
      <c r="J27" s="373"/>
      <c r="K27" s="374"/>
    </row>
    <row r="28" spans="1:11" ht="23.1" customHeight="1">
      <c r="A28" s="395" t="s">
        <v>234</v>
      </c>
      <c r="B28" s="396"/>
      <c r="C28" s="396"/>
      <c r="D28" s="396"/>
      <c r="E28" s="396"/>
      <c r="F28" s="396"/>
      <c r="G28" s="396"/>
      <c r="H28" s="396"/>
      <c r="I28" s="396"/>
      <c r="J28" s="396"/>
      <c r="K28" s="397"/>
    </row>
    <row r="29" spans="1:11" ht="23.1" customHeight="1">
      <c r="A29" s="395" t="s">
        <v>235</v>
      </c>
      <c r="B29" s="396"/>
      <c r="C29" s="396"/>
      <c r="D29" s="396"/>
      <c r="E29" s="396"/>
      <c r="F29" s="396"/>
      <c r="G29" s="396"/>
      <c r="H29" s="396"/>
      <c r="I29" s="396"/>
      <c r="J29" s="396"/>
      <c r="K29" s="397"/>
    </row>
    <row r="30" spans="1:11" ht="23.1" customHeight="1">
      <c r="A30" s="395" t="s">
        <v>236</v>
      </c>
      <c r="B30" s="396"/>
      <c r="C30" s="396"/>
      <c r="D30" s="396"/>
      <c r="E30" s="396"/>
      <c r="F30" s="396"/>
      <c r="G30" s="396"/>
      <c r="H30" s="396"/>
      <c r="I30" s="396"/>
      <c r="J30" s="396"/>
      <c r="K30" s="397"/>
    </row>
    <row r="31" spans="1:11" ht="23.1" customHeight="1">
      <c r="A31" s="395" t="s">
        <v>237</v>
      </c>
      <c r="B31" s="396"/>
      <c r="C31" s="396"/>
      <c r="D31" s="396"/>
      <c r="E31" s="396"/>
      <c r="F31" s="396"/>
      <c r="G31" s="396"/>
      <c r="H31" s="396"/>
      <c r="I31" s="396"/>
      <c r="J31" s="396"/>
      <c r="K31" s="397"/>
    </row>
    <row r="32" spans="1:11" ht="23.1" customHeight="1">
      <c r="A32" s="395" t="s">
        <v>238</v>
      </c>
      <c r="B32" s="396"/>
      <c r="C32" s="396"/>
      <c r="D32" s="396"/>
      <c r="E32" s="396"/>
      <c r="F32" s="396"/>
      <c r="G32" s="396"/>
      <c r="H32" s="396"/>
      <c r="I32" s="396"/>
      <c r="J32" s="396"/>
      <c r="K32" s="397"/>
    </row>
    <row r="33" spans="1:13" ht="23.1" customHeight="1">
      <c r="A33" s="395"/>
      <c r="B33" s="396"/>
      <c r="C33" s="396"/>
      <c r="D33" s="396"/>
      <c r="E33" s="396"/>
      <c r="F33" s="396"/>
      <c r="G33" s="396"/>
      <c r="H33" s="396"/>
      <c r="I33" s="396"/>
      <c r="J33" s="396"/>
      <c r="K33" s="397"/>
    </row>
    <row r="34" spans="1:13" ht="23.1" customHeight="1">
      <c r="A34" s="385"/>
      <c r="B34" s="386"/>
      <c r="C34" s="386"/>
      <c r="D34" s="386"/>
      <c r="E34" s="386"/>
      <c r="F34" s="386"/>
      <c r="G34" s="386"/>
      <c r="H34" s="386"/>
      <c r="I34" s="386"/>
      <c r="J34" s="386"/>
      <c r="K34" s="387"/>
    </row>
    <row r="35" spans="1:13" ht="23.1" customHeight="1">
      <c r="A35" s="398"/>
      <c r="B35" s="386"/>
      <c r="C35" s="386"/>
      <c r="D35" s="386"/>
      <c r="E35" s="386"/>
      <c r="F35" s="386"/>
      <c r="G35" s="386"/>
      <c r="H35" s="386"/>
      <c r="I35" s="386"/>
      <c r="J35" s="386"/>
      <c r="K35" s="387"/>
    </row>
    <row r="36" spans="1:13" ht="23.1" customHeight="1">
      <c r="A36" s="399"/>
      <c r="B36" s="400"/>
      <c r="C36" s="400"/>
      <c r="D36" s="400"/>
      <c r="E36" s="400"/>
      <c r="F36" s="400"/>
      <c r="G36" s="400"/>
      <c r="H36" s="400"/>
      <c r="I36" s="400"/>
      <c r="J36" s="400"/>
      <c r="K36" s="401"/>
    </row>
    <row r="37" spans="1:13" ht="18.75" customHeight="1">
      <c r="A37" s="402" t="s">
        <v>239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4"/>
    </row>
    <row r="38" spans="1:13" s="79" customFormat="1" ht="18.75" customHeight="1">
      <c r="A38" s="267" t="s">
        <v>240</v>
      </c>
      <c r="B38" s="268"/>
      <c r="C38" s="268"/>
      <c r="D38" s="330" t="s">
        <v>241</v>
      </c>
      <c r="E38" s="330"/>
      <c r="F38" s="405" t="s">
        <v>242</v>
      </c>
      <c r="G38" s="406"/>
      <c r="H38" s="268" t="s">
        <v>243</v>
      </c>
      <c r="I38" s="268"/>
      <c r="J38" s="268" t="s">
        <v>244</v>
      </c>
      <c r="K38" s="381"/>
    </row>
    <row r="39" spans="1:13" ht="18.75" customHeight="1">
      <c r="A39" s="88" t="s">
        <v>118</v>
      </c>
      <c r="B39" s="268" t="s">
        <v>245</v>
      </c>
      <c r="C39" s="268"/>
      <c r="D39" s="268"/>
      <c r="E39" s="268"/>
      <c r="F39" s="268"/>
      <c r="G39" s="268"/>
      <c r="H39" s="268"/>
      <c r="I39" s="268"/>
      <c r="J39" s="268"/>
      <c r="K39" s="381"/>
      <c r="M39" s="79"/>
    </row>
    <row r="40" spans="1:13" ht="24" customHeight="1">
      <c r="A40" s="267"/>
      <c r="B40" s="268"/>
      <c r="C40" s="268"/>
      <c r="D40" s="268"/>
      <c r="E40" s="268"/>
      <c r="F40" s="268"/>
      <c r="G40" s="268"/>
      <c r="H40" s="268"/>
      <c r="I40" s="268"/>
      <c r="J40" s="268"/>
      <c r="K40" s="381"/>
    </row>
    <row r="41" spans="1:13" ht="24" customHeight="1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381"/>
    </row>
    <row r="42" spans="1:13" ht="32.1" customHeight="1">
      <c r="A42" s="90" t="s">
        <v>130</v>
      </c>
      <c r="B42" s="407" t="s">
        <v>246</v>
      </c>
      <c r="C42" s="407"/>
      <c r="D42" s="91" t="s">
        <v>247</v>
      </c>
      <c r="E42" s="92" t="s">
        <v>248</v>
      </c>
      <c r="F42" s="91" t="s">
        <v>134</v>
      </c>
      <c r="G42" s="104">
        <v>44710</v>
      </c>
      <c r="H42" s="408" t="s">
        <v>135</v>
      </c>
      <c r="I42" s="408"/>
      <c r="J42" s="407" t="s">
        <v>136</v>
      </c>
      <c r="K42" s="409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tabSelected="1" workbookViewId="0">
      <selection activeCell="N15" sqref="N15"/>
    </sheetView>
  </sheetViews>
  <sheetFormatPr defaultColWidth="9" defaultRowHeight="14.25"/>
  <cols>
    <col min="1" max="1" width="15.875" style="29" customWidth="1"/>
    <col min="2" max="2" width="8.5" style="29" customWidth="1"/>
    <col min="3" max="3" width="8.5" style="30" customWidth="1"/>
    <col min="4" max="7" width="8.5" style="29" customWidth="1"/>
    <col min="8" max="8" width="2.75" style="29" customWidth="1"/>
    <col min="9" max="9" width="9.125" style="29" customWidth="1"/>
    <col min="10" max="14" width="9.75" style="29" customWidth="1"/>
    <col min="15" max="15" width="9.75" style="31" customWidth="1"/>
    <col min="16" max="253" width="9" style="29"/>
    <col min="254" max="16384" width="9" style="32"/>
  </cols>
  <sheetData>
    <row r="1" spans="1:256" s="29" customFormat="1" ht="29.1" customHeight="1">
      <c r="A1" s="290" t="s">
        <v>140</v>
      </c>
      <c r="B1" s="291"/>
      <c r="C1" s="292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61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s="29" customFormat="1" ht="20.100000000000001" customHeight="1">
      <c r="A2" s="33" t="s">
        <v>61</v>
      </c>
      <c r="B2" s="293" t="s">
        <v>62</v>
      </c>
      <c r="C2" s="294"/>
      <c r="D2" s="34" t="s">
        <v>67</v>
      </c>
      <c r="E2" s="295" t="s">
        <v>337</v>
      </c>
      <c r="F2" s="295"/>
      <c r="G2" s="295"/>
      <c r="H2" s="361"/>
      <c r="I2" s="62" t="s">
        <v>56</v>
      </c>
      <c r="J2" s="296" t="s">
        <v>57</v>
      </c>
      <c r="K2" s="296"/>
      <c r="L2" s="296"/>
      <c r="M2" s="296"/>
      <c r="N2" s="297"/>
      <c r="O2" s="63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s="29" customFormat="1">
      <c r="A3" s="302" t="s">
        <v>141</v>
      </c>
      <c r="B3" s="298" t="s">
        <v>142</v>
      </c>
      <c r="C3" s="299"/>
      <c r="D3" s="298"/>
      <c r="E3" s="298"/>
      <c r="F3" s="298"/>
      <c r="G3" s="298"/>
      <c r="H3" s="362"/>
      <c r="I3" s="300" t="s">
        <v>143</v>
      </c>
      <c r="J3" s="300"/>
      <c r="K3" s="300"/>
      <c r="L3" s="300"/>
      <c r="M3" s="300"/>
      <c r="N3" s="301"/>
      <c r="O3" s="64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s="29" customFormat="1" ht="17.25">
      <c r="A4" s="302"/>
      <c r="B4" s="35"/>
      <c r="C4" s="35"/>
      <c r="D4" s="35"/>
      <c r="E4" s="35"/>
      <c r="F4" s="35"/>
      <c r="G4" s="35"/>
      <c r="H4" s="362"/>
      <c r="I4" s="65"/>
      <c r="J4" s="41" t="s">
        <v>346</v>
      </c>
      <c r="K4" s="41" t="s">
        <v>338</v>
      </c>
      <c r="L4" s="41" t="s">
        <v>338</v>
      </c>
      <c r="M4" s="41" t="s">
        <v>346</v>
      </c>
      <c r="N4" s="66" t="s">
        <v>338</v>
      </c>
      <c r="O4" s="66" t="s">
        <v>338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s="29" customFormat="1" ht="16.5">
      <c r="A5" s="302"/>
      <c r="B5" s="36" t="s">
        <v>145</v>
      </c>
      <c r="C5" s="36" t="s">
        <v>146</v>
      </c>
      <c r="D5" s="36" t="s">
        <v>147</v>
      </c>
      <c r="E5" s="36" t="s">
        <v>148</v>
      </c>
      <c r="F5" s="36" t="s">
        <v>149</v>
      </c>
      <c r="G5" s="36" t="s">
        <v>150</v>
      </c>
      <c r="H5" s="363"/>
      <c r="I5" s="67"/>
      <c r="J5" s="36" t="s">
        <v>145</v>
      </c>
      <c r="K5" s="36" t="s">
        <v>146</v>
      </c>
      <c r="L5" s="36" t="s">
        <v>147</v>
      </c>
      <c r="M5" s="36" t="s">
        <v>148</v>
      </c>
      <c r="N5" s="36" t="s">
        <v>149</v>
      </c>
      <c r="O5" s="36" t="s">
        <v>150</v>
      </c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s="29" customFormat="1" ht="21" customHeight="1">
      <c r="A6" s="37" t="s">
        <v>154</v>
      </c>
      <c r="B6" s="38">
        <f t="shared" ref="B6:B8" si="0">C6-4</f>
        <v>45</v>
      </c>
      <c r="C6" s="38">
        <v>49</v>
      </c>
      <c r="D6" s="38">
        <f t="shared" ref="D6:G6" si="1">C6+4</f>
        <v>53</v>
      </c>
      <c r="E6" s="38">
        <f t="shared" si="1"/>
        <v>57</v>
      </c>
      <c r="F6" s="38">
        <f t="shared" si="1"/>
        <v>61</v>
      </c>
      <c r="G6" s="38">
        <f t="shared" si="1"/>
        <v>65</v>
      </c>
      <c r="H6" s="363"/>
      <c r="I6" s="68"/>
      <c r="J6" s="68" t="s">
        <v>364</v>
      </c>
      <c r="K6" s="69" t="s">
        <v>359</v>
      </c>
      <c r="L6" s="68" t="s">
        <v>354</v>
      </c>
      <c r="M6" s="68" t="s">
        <v>347</v>
      </c>
      <c r="N6" s="68" t="s">
        <v>339</v>
      </c>
      <c r="O6" s="70" t="s">
        <v>370</v>
      </c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s="29" customFormat="1" ht="21" customHeight="1">
      <c r="A7" s="37" t="s">
        <v>158</v>
      </c>
      <c r="B7" s="38">
        <f t="shared" si="0"/>
        <v>82</v>
      </c>
      <c r="C7" s="38">
        <v>86</v>
      </c>
      <c r="D7" s="38">
        <f>C7+4</f>
        <v>90</v>
      </c>
      <c r="E7" s="38">
        <f t="shared" ref="E7:G7" si="2">D7+6</f>
        <v>96</v>
      </c>
      <c r="F7" s="38">
        <f t="shared" si="2"/>
        <v>102</v>
      </c>
      <c r="G7" s="38">
        <f t="shared" si="2"/>
        <v>108</v>
      </c>
      <c r="H7" s="363"/>
      <c r="I7" s="71"/>
      <c r="J7" s="71" t="s">
        <v>365</v>
      </c>
      <c r="K7" s="71" t="s">
        <v>349</v>
      </c>
      <c r="L7" s="71" t="s">
        <v>349</v>
      </c>
      <c r="M7" s="71" t="s">
        <v>348</v>
      </c>
      <c r="N7" s="71" t="s">
        <v>340</v>
      </c>
      <c r="O7" s="72" t="s">
        <v>371</v>
      </c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s="29" customFormat="1" ht="21" customHeight="1">
      <c r="A8" s="37" t="s">
        <v>160</v>
      </c>
      <c r="B8" s="38">
        <f t="shared" si="0"/>
        <v>80</v>
      </c>
      <c r="C8" s="38">
        <v>84</v>
      </c>
      <c r="D8" s="38">
        <f>C8+4</f>
        <v>88</v>
      </c>
      <c r="E8" s="38">
        <f t="shared" ref="E8:G8" si="3">D8+6</f>
        <v>94</v>
      </c>
      <c r="F8" s="38">
        <f t="shared" si="3"/>
        <v>100</v>
      </c>
      <c r="G8" s="38">
        <f t="shared" si="3"/>
        <v>106</v>
      </c>
      <c r="H8" s="363"/>
      <c r="I8" s="71"/>
      <c r="J8" s="71" t="s">
        <v>366</v>
      </c>
      <c r="K8" s="71" t="s">
        <v>349</v>
      </c>
      <c r="L8" s="71" t="s">
        <v>355</v>
      </c>
      <c r="M8" s="71" t="s">
        <v>349</v>
      </c>
      <c r="N8" s="71" t="s">
        <v>341</v>
      </c>
      <c r="O8" s="72" t="s">
        <v>372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s="29" customFormat="1" ht="21" customHeight="1">
      <c r="A9" s="40" t="s">
        <v>165</v>
      </c>
      <c r="B9" s="41">
        <f>C9-1.5</f>
        <v>42.5</v>
      </c>
      <c r="C9" s="41">
        <v>44</v>
      </c>
      <c r="D9" s="41">
        <f t="shared" ref="D9:G9" si="4">C9+2.2</f>
        <v>46.2</v>
      </c>
      <c r="E9" s="41">
        <f t="shared" si="4"/>
        <v>48.400000000000006</v>
      </c>
      <c r="F9" s="41">
        <f t="shared" si="4"/>
        <v>50.600000000000009</v>
      </c>
      <c r="G9" s="41">
        <f t="shared" si="4"/>
        <v>52.800000000000011</v>
      </c>
      <c r="H9" s="363"/>
      <c r="I9" s="71"/>
      <c r="J9" s="71" t="s">
        <v>367</v>
      </c>
      <c r="K9" s="71" t="s">
        <v>360</v>
      </c>
      <c r="L9" s="71" t="s">
        <v>356</v>
      </c>
      <c r="M9" s="71" t="s">
        <v>350</v>
      </c>
      <c r="N9" s="71" t="s">
        <v>342</v>
      </c>
      <c r="O9" s="72" t="s">
        <v>373</v>
      </c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s="29" customFormat="1" ht="21" customHeight="1">
      <c r="A10" s="37" t="s">
        <v>167</v>
      </c>
      <c r="B10" s="38">
        <f>C10-4.75</f>
        <v>57.25</v>
      </c>
      <c r="C10" s="38">
        <v>62</v>
      </c>
      <c r="D10" s="38">
        <f t="shared" ref="D10:G10" si="5">C10+4.1</f>
        <v>66.099999999999994</v>
      </c>
      <c r="E10" s="38">
        <f t="shared" si="5"/>
        <v>70.199999999999989</v>
      </c>
      <c r="F10" s="38">
        <f t="shared" si="5"/>
        <v>74.299999999999983</v>
      </c>
      <c r="G10" s="38">
        <f t="shared" si="5"/>
        <v>78.399999999999977</v>
      </c>
      <c r="H10" s="363"/>
      <c r="I10" s="71"/>
      <c r="J10" s="71" t="s">
        <v>368</v>
      </c>
      <c r="K10" s="71" t="s">
        <v>361</v>
      </c>
      <c r="L10" s="71" t="s">
        <v>357</v>
      </c>
      <c r="M10" s="71" t="s">
        <v>351</v>
      </c>
      <c r="N10" s="71" t="s">
        <v>343</v>
      </c>
      <c r="O10" s="72" t="s">
        <v>374</v>
      </c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29" customFormat="1" ht="21" customHeight="1">
      <c r="A11" s="37" t="s">
        <v>169</v>
      </c>
      <c r="B11" s="38">
        <f>C11-1.2</f>
        <v>14.8</v>
      </c>
      <c r="C11" s="38">
        <v>16</v>
      </c>
      <c r="D11" s="38">
        <f t="shared" ref="D11:G11" si="6">C11+1.2</f>
        <v>17.2</v>
      </c>
      <c r="E11" s="38">
        <f t="shared" si="6"/>
        <v>18.399999999999999</v>
      </c>
      <c r="F11" s="38">
        <f t="shared" si="6"/>
        <v>19.599999999999998</v>
      </c>
      <c r="G11" s="38">
        <f t="shared" si="6"/>
        <v>20.799999999999997</v>
      </c>
      <c r="H11" s="363"/>
      <c r="I11" s="71"/>
      <c r="J11" s="71" t="s">
        <v>369</v>
      </c>
      <c r="K11" s="71" t="s">
        <v>362</v>
      </c>
      <c r="L11" s="71" t="s">
        <v>358</v>
      </c>
      <c r="M11" s="71" t="s">
        <v>352</v>
      </c>
      <c r="N11" s="71" t="s">
        <v>344</v>
      </c>
      <c r="O11" s="72" t="s">
        <v>375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s="29" customFormat="1" ht="21" customHeight="1">
      <c r="A12" s="42" t="s">
        <v>172</v>
      </c>
      <c r="B12" s="37">
        <f>C12-0.2</f>
        <v>8.3000000000000007</v>
      </c>
      <c r="C12" s="37">
        <v>8.5</v>
      </c>
      <c r="D12" s="37">
        <f>C12+0.2</f>
        <v>8.6999999999999993</v>
      </c>
      <c r="E12" s="37">
        <f t="shared" ref="E12:G12" si="7">D12+0.4</f>
        <v>9.1</v>
      </c>
      <c r="F12" s="37">
        <f t="shared" si="7"/>
        <v>9.5</v>
      </c>
      <c r="G12" s="37">
        <f t="shared" si="7"/>
        <v>9.9</v>
      </c>
      <c r="H12" s="363"/>
      <c r="I12" s="71"/>
      <c r="J12" s="71" t="s">
        <v>345</v>
      </c>
      <c r="K12" s="71" t="s">
        <v>363</v>
      </c>
      <c r="L12" s="71" t="s">
        <v>345</v>
      </c>
      <c r="M12" s="71" t="s">
        <v>353</v>
      </c>
      <c r="N12" s="71" t="s">
        <v>345</v>
      </c>
      <c r="O12" s="72" t="s">
        <v>376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s="29" customFormat="1" ht="21" customHeight="1">
      <c r="A13" s="40"/>
      <c r="B13" s="40"/>
      <c r="C13" s="40"/>
      <c r="D13" s="40"/>
      <c r="E13" s="40"/>
      <c r="F13" s="40"/>
      <c r="G13" s="40"/>
      <c r="H13" s="363"/>
      <c r="I13" s="71"/>
      <c r="J13" s="71"/>
      <c r="K13" s="71"/>
      <c r="L13" s="71"/>
      <c r="M13" s="71"/>
      <c r="N13" s="71"/>
      <c r="O13" s="7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s="29" customFormat="1" ht="21" customHeight="1">
      <c r="A14" s="43"/>
      <c r="B14" s="44"/>
      <c r="C14" s="44"/>
      <c r="D14" s="45"/>
      <c r="E14" s="44"/>
      <c r="F14" s="44"/>
      <c r="G14" s="44"/>
      <c r="H14" s="363"/>
      <c r="I14" s="71"/>
      <c r="J14" s="71"/>
      <c r="K14" s="71"/>
      <c r="L14" s="71"/>
      <c r="M14" s="71"/>
      <c r="N14" s="71"/>
      <c r="O14" s="7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s="29" customFormat="1" ht="21" customHeight="1">
      <c r="A15" s="46"/>
      <c r="B15" s="47"/>
      <c r="C15" s="47"/>
      <c r="D15" s="48"/>
      <c r="E15" s="47"/>
      <c r="F15" s="47"/>
      <c r="G15" s="47"/>
      <c r="H15" s="363"/>
      <c r="I15" s="71"/>
      <c r="J15" s="71"/>
      <c r="K15" s="71"/>
      <c r="L15" s="71"/>
      <c r="M15" s="71"/>
      <c r="N15" s="71"/>
      <c r="O15" s="7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s="29" customFormat="1" ht="21" customHeight="1">
      <c r="A16" s="49"/>
      <c r="B16" s="50"/>
      <c r="C16" s="50"/>
      <c r="D16" s="50"/>
      <c r="E16" s="50"/>
      <c r="F16" s="50"/>
      <c r="G16" s="50"/>
      <c r="H16" s="363"/>
      <c r="I16" s="71"/>
      <c r="J16" s="71"/>
      <c r="K16" s="71"/>
      <c r="L16" s="71"/>
      <c r="M16" s="71"/>
      <c r="N16" s="71"/>
      <c r="O16" s="7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s="29" customFormat="1" ht="21" customHeight="1">
      <c r="A17" s="51"/>
      <c r="B17" s="44"/>
      <c r="C17" s="44"/>
      <c r="D17" s="44"/>
      <c r="E17" s="44"/>
      <c r="F17" s="44"/>
      <c r="G17" s="44"/>
      <c r="H17" s="363"/>
      <c r="I17" s="71"/>
      <c r="J17" s="71"/>
      <c r="K17" s="71"/>
      <c r="L17" s="71"/>
      <c r="M17" s="71"/>
      <c r="N17" s="71"/>
      <c r="O17" s="7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s="29" customFormat="1" ht="21" customHeight="1">
      <c r="A18" s="52"/>
      <c r="B18" s="53"/>
      <c r="C18" s="53"/>
      <c r="D18" s="54"/>
      <c r="E18" s="53"/>
      <c r="F18" s="53"/>
      <c r="G18" s="53"/>
      <c r="H18" s="364"/>
      <c r="I18" s="73"/>
      <c r="J18" s="73"/>
      <c r="K18" s="74"/>
      <c r="L18" s="73"/>
      <c r="M18" s="73"/>
      <c r="N18" s="74"/>
      <c r="O18" s="75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s="29" customFormat="1" ht="16.5">
      <c r="A19" s="55"/>
      <c r="B19" s="56"/>
      <c r="C19" s="56"/>
      <c r="D19" s="57"/>
      <c r="E19" s="56"/>
      <c r="F19" s="56"/>
      <c r="G19" s="58"/>
      <c r="O19" s="61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s="29" customFormat="1">
      <c r="A20" s="59" t="s">
        <v>174</v>
      </c>
      <c r="B20" s="59"/>
      <c r="C20" s="60"/>
      <c r="O20" s="61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s="29" customFormat="1">
      <c r="C21" s="30"/>
      <c r="I21" s="76" t="s">
        <v>175</v>
      </c>
      <c r="J21" s="77"/>
      <c r="K21" s="76" t="s">
        <v>176</v>
      </c>
      <c r="L21" s="76"/>
      <c r="M21" s="76" t="s">
        <v>177</v>
      </c>
      <c r="O21" s="61" t="s">
        <v>136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5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J7" sqref="J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0" t="s">
        <v>249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15" s="1" customFormat="1" ht="16.5">
      <c r="A2" s="419" t="s">
        <v>250</v>
      </c>
      <c r="B2" s="420" t="s">
        <v>251</v>
      </c>
      <c r="C2" s="420" t="s">
        <v>252</v>
      </c>
      <c r="D2" s="420" t="s">
        <v>253</v>
      </c>
      <c r="E2" s="420" t="s">
        <v>254</v>
      </c>
      <c r="F2" s="420" t="s">
        <v>255</v>
      </c>
      <c r="G2" s="420" t="s">
        <v>256</v>
      </c>
      <c r="H2" s="420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420" t="s">
        <v>263</v>
      </c>
      <c r="O2" s="420" t="s">
        <v>264</v>
      </c>
    </row>
    <row r="3" spans="1:15" s="1" customFormat="1" ht="16.5">
      <c r="A3" s="419"/>
      <c r="B3" s="421"/>
      <c r="C3" s="421"/>
      <c r="D3" s="421"/>
      <c r="E3" s="421"/>
      <c r="F3" s="421"/>
      <c r="G3" s="421"/>
      <c r="H3" s="421"/>
      <c r="I3" s="3" t="s">
        <v>265</v>
      </c>
      <c r="J3" s="3" t="s">
        <v>265</v>
      </c>
      <c r="K3" s="3" t="s">
        <v>265</v>
      </c>
      <c r="L3" s="3" t="s">
        <v>265</v>
      </c>
      <c r="M3" s="3" t="s">
        <v>265</v>
      </c>
      <c r="N3" s="421"/>
      <c r="O3" s="421"/>
    </row>
    <row r="4" spans="1:15">
      <c r="A4" s="5">
        <v>1</v>
      </c>
      <c r="B4" s="8" t="s">
        <v>266</v>
      </c>
      <c r="C4" s="8" t="s">
        <v>267</v>
      </c>
      <c r="D4" s="8" t="s">
        <v>268</v>
      </c>
      <c r="E4" s="8" t="s">
        <v>62</v>
      </c>
      <c r="F4" s="8" t="s">
        <v>269</v>
      </c>
      <c r="G4" s="5"/>
      <c r="H4" s="5"/>
      <c r="I4" s="28">
        <v>0</v>
      </c>
      <c r="J4" s="28">
        <v>0</v>
      </c>
      <c r="K4" s="28">
        <v>1</v>
      </c>
      <c r="L4" s="5">
        <v>0</v>
      </c>
      <c r="M4" s="5">
        <v>0</v>
      </c>
      <c r="N4" s="5">
        <f>SUM(I4:M4)</f>
        <v>1</v>
      </c>
      <c r="O4" s="5"/>
    </row>
    <row r="5" spans="1:15">
      <c r="A5" s="5">
        <v>2</v>
      </c>
      <c r="B5" s="8" t="s">
        <v>270</v>
      </c>
      <c r="C5" s="8" t="s">
        <v>267</v>
      </c>
      <c r="D5" s="8" t="s">
        <v>271</v>
      </c>
      <c r="E5" s="8" t="s">
        <v>62</v>
      </c>
      <c r="F5" s="8" t="s">
        <v>269</v>
      </c>
      <c r="G5" s="5"/>
      <c r="H5" s="5"/>
      <c r="I5" s="28">
        <v>1</v>
      </c>
      <c r="J5" s="28">
        <v>0</v>
      </c>
      <c r="K5" s="28">
        <v>2</v>
      </c>
      <c r="L5" s="28">
        <v>1</v>
      </c>
      <c r="M5" s="5">
        <v>0</v>
      </c>
      <c r="N5" s="5">
        <f>SUM(I5:M5)</f>
        <v>4</v>
      </c>
      <c r="O5" s="5"/>
    </row>
    <row r="6" spans="1:15">
      <c r="A6" s="5">
        <v>3</v>
      </c>
      <c r="B6" s="8" t="s">
        <v>272</v>
      </c>
      <c r="C6" s="8" t="s">
        <v>267</v>
      </c>
      <c r="D6" s="8" t="s">
        <v>111</v>
      </c>
      <c r="E6" s="8" t="s">
        <v>62</v>
      </c>
      <c r="F6" s="8" t="s">
        <v>269</v>
      </c>
      <c r="G6" s="5"/>
      <c r="H6" s="5"/>
      <c r="I6" s="28">
        <v>0</v>
      </c>
      <c r="J6" s="28">
        <v>0</v>
      </c>
      <c r="K6" s="28">
        <v>1</v>
      </c>
      <c r="L6" s="5">
        <v>0</v>
      </c>
      <c r="M6" s="5">
        <v>0</v>
      </c>
      <c r="N6" s="5">
        <f>SUM(I6:M6)</f>
        <v>1</v>
      </c>
      <c r="O6" s="5"/>
    </row>
    <row r="7" spans="1:15">
      <c r="A7" s="5"/>
      <c r="B7" s="8"/>
      <c r="C7" s="8"/>
      <c r="D7" s="8"/>
      <c r="E7" s="8"/>
      <c r="F7" s="8"/>
      <c r="G7" s="5"/>
      <c r="H7" s="5"/>
      <c r="I7" s="28"/>
      <c r="J7" s="28"/>
      <c r="K7" s="28"/>
      <c r="L7" s="28"/>
      <c r="M7" s="5"/>
      <c r="N7" s="5"/>
      <c r="O7" s="5"/>
    </row>
    <row r="8" spans="1:15">
      <c r="A8" s="5"/>
      <c r="B8" s="8"/>
      <c r="C8" s="24"/>
      <c r="D8" s="8"/>
      <c r="E8" s="8"/>
      <c r="F8" s="8"/>
      <c r="G8" s="6"/>
      <c r="H8" s="6"/>
      <c r="I8" s="28"/>
      <c r="J8" s="28"/>
      <c r="K8" s="28"/>
      <c r="L8" s="5"/>
      <c r="M8" s="5"/>
      <c r="N8" s="5"/>
      <c r="O8" s="6"/>
    </row>
    <row r="9" spans="1:15">
      <c r="A9" s="5"/>
      <c r="B9" s="8"/>
      <c r="C9" s="24"/>
      <c r="D9" s="8"/>
      <c r="E9" s="8"/>
      <c r="F9" s="8"/>
      <c r="G9" s="6"/>
      <c r="H9" s="6"/>
      <c r="I9" s="28"/>
      <c r="J9" s="28"/>
      <c r="K9" s="28"/>
      <c r="L9" s="28"/>
      <c r="M9" s="5"/>
      <c r="N9" s="5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11" t="s">
        <v>273</v>
      </c>
      <c r="B12" s="412"/>
      <c r="C12" s="412"/>
      <c r="D12" s="413"/>
      <c r="E12" s="414"/>
      <c r="F12" s="415"/>
      <c r="G12" s="415"/>
      <c r="H12" s="415"/>
      <c r="I12" s="416"/>
      <c r="J12" s="411" t="s">
        <v>274</v>
      </c>
      <c r="K12" s="412"/>
      <c r="L12" s="412"/>
      <c r="M12" s="413"/>
      <c r="N12" s="10"/>
      <c r="O12" s="12"/>
    </row>
    <row r="13" spans="1:15" ht="16.5">
      <c r="A13" s="417" t="s">
        <v>275</v>
      </c>
      <c r="B13" s="418"/>
      <c r="C13" s="418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2022-07-08T06:45:10Z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696D763AF0C64333A5546B12DA066C66</vt:lpwstr>
  </property>
  <property fmtid="{D5CDD505-2E9C-101B-9397-08002B2CF9AE}" pid="4" name="KSOReadingLayout">
    <vt:bool>true</vt:bool>
  </property>
</Properties>
</file>