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<sst xmlns="http://schemas.openxmlformats.org/spreadsheetml/2006/main" count="114" uniqueCount="31">
  <si>
    <t>款号</t>
  </si>
  <si>
    <t>QADDAK95212</t>
  </si>
  <si>
    <t>号型</t>
  </si>
  <si>
    <t>110S</t>
  </si>
  <si>
    <t>130/64</t>
  </si>
  <si>
    <t>140/68</t>
  </si>
  <si>
    <t>150/72</t>
  </si>
  <si>
    <t>160/80</t>
  </si>
  <si>
    <t>170/88A</t>
  </si>
  <si>
    <t>后中长</t>
  </si>
  <si>
    <t>-1-1</t>
  </si>
  <si>
    <t>胸围</t>
  </si>
  <si>
    <t>-0-1</t>
  </si>
  <si>
    <t>-1-0</t>
  </si>
  <si>
    <t>-0+1</t>
  </si>
  <si>
    <r>
      <rPr>
        <b/>
        <sz val="12"/>
        <color theme="3"/>
        <rFont val="宋体"/>
        <charset val="134"/>
      </rPr>
      <t>摆围</t>
    </r>
    <r>
      <rPr>
        <b/>
        <sz val="12"/>
        <color theme="3"/>
        <rFont val="微软雅黑"/>
        <charset val="134"/>
      </rPr>
      <t>平量</t>
    </r>
  </si>
  <si>
    <t>肩宽</t>
  </si>
  <si>
    <t>-0-0.5</t>
  </si>
  <si>
    <t>-0.5-0.5</t>
  </si>
  <si>
    <t>-0.5-0</t>
  </si>
  <si>
    <t>领围</t>
  </si>
  <si>
    <t>-0.6-0.6</t>
  </si>
  <si>
    <t>肩点袖长</t>
  </si>
  <si>
    <t>-0-0</t>
  </si>
  <si>
    <r>
      <rPr>
        <b/>
        <sz val="12"/>
        <color theme="3"/>
        <rFont val="宋体"/>
        <charset val="134"/>
      </rPr>
      <t>袖肥</t>
    </r>
    <r>
      <rPr>
        <b/>
        <sz val="12"/>
        <color theme="3"/>
        <rFont val="仿宋_GB2312"/>
        <charset val="134"/>
      </rPr>
      <t>/2</t>
    </r>
  </si>
  <si>
    <t>-0-0.4</t>
  </si>
  <si>
    <r>
      <rPr>
        <b/>
        <sz val="12"/>
        <color theme="3"/>
        <rFont val="宋体"/>
        <charset val="134"/>
      </rPr>
      <t>袖肘围</t>
    </r>
    <r>
      <rPr>
        <b/>
        <sz val="12"/>
        <color theme="3"/>
        <rFont val="仿宋_GB2312"/>
        <charset val="134"/>
      </rPr>
      <t>/2</t>
    </r>
  </si>
  <si>
    <t>-0+0.5</t>
  </si>
  <si>
    <r>
      <rPr>
        <b/>
        <sz val="12"/>
        <color theme="3"/>
        <rFont val="宋体"/>
        <charset val="134"/>
      </rPr>
      <t>袖口围</t>
    </r>
    <r>
      <rPr>
        <b/>
        <sz val="12"/>
        <color theme="3"/>
        <rFont val="仿宋_GB2312"/>
        <charset val="134"/>
      </rPr>
      <t>/2</t>
    </r>
    <r>
      <rPr>
        <b/>
        <sz val="12"/>
        <color theme="3"/>
        <rFont val="宋体"/>
        <charset val="134"/>
      </rPr>
      <t>（平量）</t>
    </r>
  </si>
  <si>
    <t>帽高</t>
  </si>
  <si>
    <t>帽宽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</si>
</sst>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22"/>
      <color theme="3"/>
      <name val="黑体"/>
      <charset val="134"/>
    </font>
    <font>
      <b/>
      <sz val="12"/>
      <color theme="3"/>
      <name val="宋体"/>
      <charset val="134"/>
    </font>
    <font>
      <b/>
      <sz val="11"/>
      <color theme="3"/>
      <name val="宋体"/>
      <charset val="134"/>
    </font>
    <font>
      <b/>
      <sz val="12"/>
      <color theme="3"/>
      <name val="仿宋_GB2312"/>
      <charset val="134"/>
    </font>
    <font>
      <b/>
      <sz val="14"/>
      <color theme="3"/>
      <name val="宋体"/>
      <charset val="134"/>
    </font>
    <font>
      <b/>
      <sz val="14"/>
      <color theme="3"/>
      <name val="仿宋_GB2312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2"/>
      <color theme="3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13" fillId="13" borderId="6" applyNumberFormat="0" applyAlignment="0" applyProtection="0">
      <alignment vertical="center"/>
    </xf>
    <xf numFmtId="0" fontId="25" fillId="27" borderId="12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176" fontId="1" fillId="2" borderId="1" xfId="0" applyNumberFormat="1" applyFont="1" applyFill="1" applyBorder="1" applyAlignment="1"/>
    <xf numFmtId="176" fontId="1" fillId="2" borderId="2" xfId="0" applyNumberFormat="1" applyFont="1" applyFill="1" applyBorder="1" applyAlignment="1"/>
    <xf numFmtId="0" fontId="2" fillId="2" borderId="3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49" fontId="0" fillId="0" borderId="4" xfId="0" applyNumberForma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tabSelected="1" topLeftCell="G1" workbookViewId="0">
      <selection activeCell="O14" sqref="O14"/>
    </sheetView>
  </sheetViews>
  <sheetFormatPr defaultColWidth="9" defaultRowHeight="13.5"/>
  <cols>
    <col min="10" max="17" width="13.625" customWidth="1"/>
  </cols>
  <sheetData>
    <row r="1" ht="27" spans="1:9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</row>
    <row r="2" ht="14.25" spans="1:17">
      <c r="A2" s="3" t="s">
        <v>2</v>
      </c>
      <c r="B2" s="4" t="s">
        <v>3</v>
      </c>
      <c r="C2" s="4">
        <v>110</v>
      </c>
      <c r="D2" s="4">
        <v>120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4" t="s">
        <v>3</v>
      </c>
      <c r="K2" s="4">
        <v>110</v>
      </c>
      <c r="L2" s="4">
        <v>120</v>
      </c>
      <c r="M2" s="5" t="s">
        <v>4</v>
      </c>
      <c r="N2" s="5" t="s">
        <v>5</v>
      </c>
      <c r="O2" s="5" t="s">
        <v>6</v>
      </c>
      <c r="P2" s="5" t="s">
        <v>7</v>
      </c>
      <c r="Q2" s="5" t="s">
        <v>8</v>
      </c>
    </row>
    <row r="3" ht="18.75" spans="1:17">
      <c r="A3" s="6" t="s">
        <v>9</v>
      </c>
      <c r="B3" s="7">
        <v>41</v>
      </c>
      <c r="C3" s="8">
        <f t="shared" ref="C3:I3" si="0">B3+4</f>
        <v>45</v>
      </c>
      <c r="D3" s="8">
        <f t="shared" si="0"/>
        <v>49</v>
      </c>
      <c r="E3" s="8">
        <f>D3+2</f>
        <v>51</v>
      </c>
      <c r="F3" s="5">
        <f t="shared" si="0"/>
        <v>55</v>
      </c>
      <c r="G3" s="5">
        <f t="shared" si="0"/>
        <v>59</v>
      </c>
      <c r="H3" s="5">
        <f t="shared" si="0"/>
        <v>63</v>
      </c>
      <c r="I3" s="5">
        <f t="shared" si="0"/>
        <v>67</v>
      </c>
      <c r="J3" s="12" t="s">
        <v>10</v>
      </c>
      <c r="K3" s="12" t="s">
        <v>10</v>
      </c>
      <c r="L3" s="12" t="s">
        <v>10</v>
      </c>
      <c r="M3" s="12" t="s">
        <v>10</v>
      </c>
      <c r="N3" s="12" t="s">
        <v>10</v>
      </c>
      <c r="O3" s="12" t="s">
        <v>10</v>
      </c>
      <c r="P3" s="12" t="s">
        <v>10</v>
      </c>
      <c r="Q3" s="12" t="s">
        <v>10</v>
      </c>
    </row>
    <row r="4" ht="18.75" spans="1:17">
      <c r="A4" s="6" t="s">
        <v>11</v>
      </c>
      <c r="B4" s="7">
        <v>74</v>
      </c>
      <c r="C4" s="8">
        <f>B4+4</f>
        <v>78</v>
      </c>
      <c r="D4" s="8">
        <f>C4+4</f>
        <v>82</v>
      </c>
      <c r="E4" s="8">
        <f>D4+4</f>
        <v>86</v>
      </c>
      <c r="F4" s="5">
        <f>E4+4</f>
        <v>90</v>
      </c>
      <c r="G4" s="5">
        <f t="shared" ref="G4:I4" si="1">F4+6</f>
        <v>96</v>
      </c>
      <c r="H4" s="5">
        <f t="shared" si="1"/>
        <v>102</v>
      </c>
      <c r="I4" s="5">
        <f t="shared" si="1"/>
        <v>108</v>
      </c>
      <c r="J4" s="12" t="s">
        <v>12</v>
      </c>
      <c r="K4" s="12" t="s">
        <v>13</v>
      </c>
      <c r="L4" s="12" t="s">
        <v>14</v>
      </c>
      <c r="M4" s="12" t="s">
        <v>12</v>
      </c>
      <c r="N4" s="12" t="s">
        <v>13</v>
      </c>
      <c r="O4" s="12" t="s">
        <v>14</v>
      </c>
      <c r="P4" s="12" t="s">
        <v>12</v>
      </c>
      <c r="Q4" s="12" t="s">
        <v>13</v>
      </c>
    </row>
    <row r="5" ht="18.75" spans="1:17">
      <c r="A5" s="9" t="s">
        <v>15</v>
      </c>
      <c r="B5" s="8">
        <v>64</v>
      </c>
      <c r="C5" s="8">
        <f>B5+4</f>
        <v>68</v>
      </c>
      <c r="D5" s="8">
        <f>C5+4</f>
        <v>72</v>
      </c>
      <c r="E5" s="5">
        <v>76</v>
      </c>
      <c r="F5" s="5">
        <f>E5+4</f>
        <v>80</v>
      </c>
      <c r="G5" s="5">
        <f t="shared" ref="G5:I5" si="2">F5+6</f>
        <v>86</v>
      </c>
      <c r="H5" s="5">
        <f t="shared" si="2"/>
        <v>92</v>
      </c>
      <c r="I5" s="5">
        <f t="shared" si="2"/>
        <v>98</v>
      </c>
      <c r="J5" s="12" t="s">
        <v>12</v>
      </c>
      <c r="K5" s="12" t="s">
        <v>13</v>
      </c>
      <c r="L5" s="12" t="s">
        <v>14</v>
      </c>
      <c r="M5" s="12" t="s">
        <v>12</v>
      </c>
      <c r="N5" s="12" t="s">
        <v>13</v>
      </c>
      <c r="O5" s="12" t="s">
        <v>14</v>
      </c>
      <c r="P5" s="12" t="s">
        <v>12</v>
      </c>
      <c r="Q5" s="12" t="s">
        <v>13</v>
      </c>
    </row>
    <row r="6" ht="18.75" spans="1:17">
      <c r="A6" s="6" t="s">
        <v>16</v>
      </c>
      <c r="B6" s="7">
        <v>28.5</v>
      </c>
      <c r="C6" s="8">
        <f>B6+1.5</f>
        <v>30</v>
      </c>
      <c r="D6" s="8">
        <f>C6+1.5</f>
        <v>31.5</v>
      </c>
      <c r="E6" s="8">
        <f>D6+1.5</f>
        <v>33</v>
      </c>
      <c r="F6" s="5">
        <f t="shared" ref="F6:I6" si="3">E6+2.2</f>
        <v>35.2</v>
      </c>
      <c r="G6" s="5">
        <f t="shared" si="3"/>
        <v>37.4</v>
      </c>
      <c r="H6" s="5">
        <f t="shared" si="3"/>
        <v>39.6</v>
      </c>
      <c r="I6" s="5">
        <f t="shared" si="3"/>
        <v>41.8</v>
      </c>
      <c r="J6" s="12" t="s">
        <v>17</v>
      </c>
      <c r="K6" s="12" t="s">
        <v>18</v>
      </c>
      <c r="L6" s="12" t="s">
        <v>19</v>
      </c>
      <c r="M6" s="12" t="s">
        <v>17</v>
      </c>
      <c r="N6" s="12" t="s">
        <v>18</v>
      </c>
      <c r="O6" s="12" t="s">
        <v>19</v>
      </c>
      <c r="P6" s="12" t="s">
        <v>17</v>
      </c>
      <c r="Q6" s="12" t="s">
        <v>18</v>
      </c>
    </row>
    <row r="7" ht="18.75" spans="1:17">
      <c r="A7" s="6" t="s">
        <v>20</v>
      </c>
      <c r="B7" s="7">
        <v>42</v>
      </c>
      <c r="C7" s="8">
        <f>B7+1</f>
        <v>43</v>
      </c>
      <c r="D7" s="8">
        <f>C7+1</f>
        <v>44</v>
      </c>
      <c r="E7" s="5">
        <f>D7+1</f>
        <v>45</v>
      </c>
      <c r="F7" s="5">
        <f>E7+1</f>
        <v>46</v>
      </c>
      <c r="G7" s="5">
        <f t="shared" ref="G7:I7" si="4">F7+1.5</f>
        <v>47.5</v>
      </c>
      <c r="H7" s="5">
        <f t="shared" si="4"/>
        <v>49</v>
      </c>
      <c r="I7" s="5">
        <f t="shared" si="4"/>
        <v>50.5</v>
      </c>
      <c r="J7" s="12" t="s">
        <v>21</v>
      </c>
      <c r="K7" s="12" t="s">
        <v>18</v>
      </c>
      <c r="L7" s="12" t="s">
        <v>12</v>
      </c>
      <c r="M7" s="12" t="s">
        <v>21</v>
      </c>
      <c r="N7" s="12" t="s">
        <v>18</v>
      </c>
      <c r="O7" s="12" t="s">
        <v>12</v>
      </c>
      <c r="P7" s="12" t="s">
        <v>21</v>
      </c>
      <c r="Q7" s="12" t="s">
        <v>18</v>
      </c>
    </row>
    <row r="8" ht="18.75" spans="1:17">
      <c r="A8" s="6" t="s">
        <v>22</v>
      </c>
      <c r="B8" s="7">
        <v>37</v>
      </c>
      <c r="C8" s="8">
        <f t="shared" ref="C8:I8" si="5">B8+3</f>
        <v>40</v>
      </c>
      <c r="D8" s="8">
        <f t="shared" si="5"/>
        <v>43</v>
      </c>
      <c r="E8" s="5">
        <f>D8+4</f>
        <v>47</v>
      </c>
      <c r="F8" s="5">
        <f t="shared" si="5"/>
        <v>50</v>
      </c>
      <c r="G8" s="5">
        <f t="shared" si="5"/>
        <v>53</v>
      </c>
      <c r="H8" s="5">
        <f t="shared" si="5"/>
        <v>56</v>
      </c>
      <c r="I8" s="5">
        <f t="shared" si="5"/>
        <v>59</v>
      </c>
      <c r="J8" s="12" t="s">
        <v>17</v>
      </c>
      <c r="K8" s="12" t="s">
        <v>23</v>
      </c>
      <c r="L8" s="12" t="s">
        <v>17</v>
      </c>
      <c r="M8" s="12" t="s">
        <v>17</v>
      </c>
      <c r="N8" s="12" t="s">
        <v>23</v>
      </c>
      <c r="O8" s="12" t="s">
        <v>17</v>
      </c>
      <c r="P8" s="12" t="s">
        <v>17</v>
      </c>
      <c r="Q8" s="12" t="s">
        <v>23</v>
      </c>
    </row>
    <row r="9" ht="18.75" spans="1:17">
      <c r="A9" s="6" t="s">
        <v>24</v>
      </c>
      <c r="B9" s="7">
        <v>15.7</v>
      </c>
      <c r="C9" s="8">
        <f>B9+0.6</f>
        <v>16.3</v>
      </c>
      <c r="D9" s="8">
        <f>C9+0.6</f>
        <v>16.9</v>
      </c>
      <c r="E9" s="8">
        <f>D9+0.6</f>
        <v>17.5</v>
      </c>
      <c r="F9" s="5">
        <f t="shared" ref="F9:I9" si="6">E9+1.2</f>
        <v>18.7</v>
      </c>
      <c r="G9" s="5">
        <f t="shared" si="6"/>
        <v>19.9</v>
      </c>
      <c r="H9" s="5">
        <f t="shared" si="6"/>
        <v>21.1</v>
      </c>
      <c r="I9" s="5">
        <f t="shared" si="6"/>
        <v>22.3</v>
      </c>
      <c r="J9" s="12" t="s">
        <v>23</v>
      </c>
      <c r="K9" s="12" t="s">
        <v>25</v>
      </c>
      <c r="L9" s="12" t="s">
        <v>23</v>
      </c>
      <c r="M9" s="12" t="s">
        <v>23</v>
      </c>
      <c r="N9" s="12" t="s">
        <v>25</v>
      </c>
      <c r="O9" s="12" t="s">
        <v>23</v>
      </c>
      <c r="P9" s="12" t="s">
        <v>23</v>
      </c>
      <c r="Q9" s="12" t="s">
        <v>25</v>
      </c>
    </row>
    <row r="10" ht="18.75" spans="1:17">
      <c r="A10" s="6" t="s">
        <v>26</v>
      </c>
      <c r="B10" s="7">
        <v>13.3</v>
      </c>
      <c r="C10" s="10">
        <f>B10+0.4</f>
        <v>13.7</v>
      </c>
      <c r="D10" s="10">
        <f>C10+0.4</f>
        <v>14.1</v>
      </c>
      <c r="E10" s="10">
        <f>D10+0.4</f>
        <v>14.5</v>
      </c>
      <c r="F10" s="11">
        <f>E10+0.8</f>
        <v>15.3</v>
      </c>
      <c r="G10" s="11">
        <f>F10+1</f>
        <v>16.3</v>
      </c>
      <c r="H10" s="11">
        <f>G10+1</f>
        <v>17.3</v>
      </c>
      <c r="I10" s="11">
        <f>H10+0.8</f>
        <v>18.1</v>
      </c>
      <c r="J10" s="12" t="s">
        <v>27</v>
      </c>
      <c r="K10" s="12" t="s">
        <v>23</v>
      </c>
      <c r="L10" s="12" t="s">
        <v>27</v>
      </c>
      <c r="M10" s="12" t="s">
        <v>27</v>
      </c>
      <c r="N10" s="12" t="s">
        <v>23</v>
      </c>
      <c r="O10" s="12" t="s">
        <v>27</v>
      </c>
      <c r="P10" s="12" t="s">
        <v>27</v>
      </c>
      <c r="Q10" s="12" t="s">
        <v>23</v>
      </c>
    </row>
    <row r="11" ht="18.75" spans="1:17">
      <c r="A11" s="6" t="s">
        <v>28</v>
      </c>
      <c r="B11" s="7">
        <v>8.4</v>
      </c>
      <c r="C11" s="10">
        <f>B11+0.2</f>
        <v>8.6</v>
      </c>
      <c r="D11" s="10">
        <f>C11+0.2</f>
        <v>8.8</v>
      </c>
      <c r="E11" s="10">
        <f>D11+0.2</f>
        <v>9</v>
      </c>
      <c r="F11" s="7">
        <f>E11+0.2</f>
        <v>9.2</v>
      </c>
      <c r="G11" s="7">
        <f t="shared" ref="G11:I11" si="7">F11+0.4</f>
        <v>9.6</v>
      </c>
      <c r="H11" s="7">
        <f t="shared" si="7"/>
        <v>10</v>
      </c>
      <c r="I11" s="7">
        <f t="shared" si="7"/>
        <v>10.4</v>
      </c>
      <c r="J11" s="12" t="s">
        <v>21</v>
      </c>
      <c r="K11" s="12" t="s">
        <v>18</v>
      </c>
      <c r="L11" s="12" t="s">
        <v>12</v>
      </c>
      <c r="M11" s="12" t="s">
        <v>21</v>
      </c>
      <c r="N11" s="12" t="s">
        <v>18</v>
      </c>
      <c r="O11" s="12" t="s">
        <v>12</v>
      </c>
      <c r="P11" s="12" t="s">
        <v>21</v>
      </c>
      <c r="Q11" s="12" t="s">
        <v>18</v>
      </c>
    </row>
    <row r="12" ht="18.75" spans="1:17">
      <c r="A12" s="6" t="s">
        <v>29</v>
      </c>
      <c r="B12" s="11">
        <v>28.6</v>
      </c>
      <c r="C12" s="10">
        <f t="shared" ref="C12:I12" si="8">B12+0.8</f>
        <v>29.4</v>
      </c>
      <c r="D12" s="10">
        <f t="shared" si="8"/>
        <v>30.2</v>
      </c>
      <c r="E12" s="10">
        <f t="shared" si="8"/>
        <v>31</v>
      </c>
      <c r="F12" s="11">
        <f t="shared" si="8"/>
        <v>31.8</v>
      </c>
      <c r="G12" s="11">
        <f t="shared" si="8"/>
        <v>32.6</v>
      </c>
      <c r="H12" s="11">
        <f t="shared" si="8"/>
        <v>33.4</v>
      </c>
      <c r="I12" s="11">
        <f t="shared" si="8"/>
        <v>34.2</v>
      </c>
      <c r="J12" s="12" t="s">
        <v>17</v>
      </c>
      <c r="K12" s="12" t="s">
        <v>23</v>
      </c>
      <c r="L12" s="12" t="s">
        <v>17</v>
      </c>
      <c r="M12" s="12" t="s">
        <v>17</v>
      </c>
      <c r="N12" s="12" t="s">
        <v>23</v>
      </c>
      <c r="O12" s="12" t="s">
        <v>17</v>
      </c>
      <c r="P12" s="12" t="s">
        <v>17</v>
      </c>
      <c r="Q12" s="12" t="s">
        <v>23</v>
      </c>
    </row>
    <row r="13" ht="18.75" spans="1:17">
      <c r="A13" s="6" t="s">
        <v>30</v>
      </c>
      <c r="B13" s="11">
        <v>21.5</v>
      </c>
      <c r="C13" s="10">
        <f>B13+0.5</f>
        <v>22</v>
      </c>
      <c r="D13" s="10">
        <f>C13+0.5</f>
        <v>22.5</v>
      </c>
      <c r="E13" s="10">
        <f>D13+0.5</f>
        <v>23</v>
      </c>
      <c r="F13" s="11">
        <f>E13+0.5</f>
        <v>23.5</v>
      </c>
      <c r="G13" s="11">
        <f t="shared" ref="G13:I13" si="9">F13+0.75</f>
        <v>24.25</v>
      </c>
      <c r="H13" s="11">
        <f t="shared" si="9"/>
        <v>25</v>
      </c>
      <c r="I13" s="11">
        <f t="shared" si="9"/>
        <v>25.75</v>
      </c>
      <c r="J13" s="12" t="s">
        <v>23</v>
      </c>
      <c r="K13" s="12" t="s">
        <v>25</v>
      </c>
      <c r="L13" s="12" t="s">
        <v>23</v>
      </c>
      <c r="M13" s="12" t="s">
        <v>23</v>
      </c>
      <c r="N13" s="12" t="s">
        <v>25</v>
      </c>
      <c r="O13" s="12" t="s">
        <v>23</v>
      </c>
      <c r="P13" s="12" t="s">
        <v>23</v>
      </c>
      <c r="Q13" s="12" t="s">
        <v>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2022-05-04T02:20:00Z</dcterms:created>
  <dcterms:modified xsi:type="dcterms:W3CDTF">2022-05-26T01:29:14Z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4BAE9F536189470C83AB6C31074AE22E</vt:lpwstr>
  </property>
  <property fmtid="{D5CDD505-2E9C-101B-9397-08002B2CF9AE}" pid="3" name="KSOProductBuildVer">
    <vt:lpwstr>2052-11.1.0.11744</vt:lpwstr>
  </property>
</Properties>
</file>