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<sst xmlns="http://schemas.openxmlformats.org/spreadsheetml/2006/main" count="116" uniqueCount="75">
  <si>
    <t>探路者产品规格表</t>
  </si>
  <si>
    <t>单位：cm</t>
  </si>
  <si>
    <t>日期：</t>
  </si>
  <si>
    <t>产品名称：</t>
  </si>
  <si>
    <t>男式羽绒服</t>
  </si>
  <si>
    <t>款号：</t>
  </si>
  <si>
    <t>TADDBK91709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</si>
  <si>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</si>
  <si>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</si>
  <si>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</si>
  <si>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</si>
  <si>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</si>
  <si>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</si>
  <si>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</si>
  <si>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</si>
  <si>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</si>
  <si>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</si>
  <si>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</si>
  <si>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</si>
  <si>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</si>
  <si>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</si>
  <si>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</si>
  <si>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</si>
  <si>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</si>
  <si>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</si>
  <si>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+1+1.5</t>
  </si>
  <si>
    <t>+1.5+1.5</t>
  </si>
  <si>
    <t>+0.5+0.5</t>
  </si>
  <si>
    <t>胸围</t>
  </si>
  <si>
    <t>-1.-1</t>
  </si>
  <si>
    <t>-1-1.3</t>
  </si>
  <si>
    <t>-1-1</t>
  </si>
  <si>
    <t>-1-0.9</t>
  </si>
  <si>
    <t>-1-0</t>
  </si>
  <si>
    <t>-1.2-1</t>
  </si>
  <si>
    <t>摆围（拉量）</t>
  </si>
  <si>
    <t>-0-1</t>
  </si>
  <si>
    <t>后中袖长</t>
  </si>
  <si>
    <t>-0-0</t>
  </si>
  <si>
    <t>-0.8-0.8</t>
  </si>
  <si>
    <t>-0+1</t>
  </si>
  <si>
    <t>-0.6-0.6</t>
  </si>
  <si>
    <t>-1-0.8</t>
  </si>
  <si>
    <t>-0.6-0.2</t>
  </si>
  <si>
    <t>袖肥/2（参考值见注解）</t>
  </si>
  <si>
    <t>-0.5</t>
  </si>
  <si>
    <t>+1+0.6</t>
  </si>
  <si>
    <t>袖肘围/2</t>
  </si>
  <si>
    <t>-0.4+0.3</t>
  </si>
  <si>
    <t>-0.5-0.5</t>
  </si>
  <si>
    <t>-0+0.5</t>
  </si>
  <si>
    <t>+0.3-0.2</t>
  </si>
  <si>
    <t>+0.2-0.3</t>
  </si>
  <si>
    <t>-0.7-1.2</t>
  </si>
  <si>
    <t>袖口围/2</t>
  </si>
  <si>
    <t>-0.3-0.6</t>
  </si>
  <si>
    <t>-0.6-0.8</t>
  </si>
  <si>
    <t>-10.8</t>
  </si>
  <si>
    <t>-0.7-0.7</t>
  </si>
  <si>
    <t>-0.5-0.8</t>
  </si>
  <si>
    <t>下领围</t>
  </si>
  <si>
    <t>-0.4-0</t>
  </si>
  <si>
    <t>+0.2-0</t>
  </si>
  <si>
    <t>-0.3-0</t>
  </si>
  <si>
    <t>+0.3-0.8</t>
  </si>
  <si>
    <t>-0.3-0.7</t>
  </si>
  <si>
    <t>帽高</t>
  </si>
  <si>
    <t>+0.3+0.3</t>
  </si>
  <si>
    <t>+0.5+0.3</t>
  </si>
  <si>
    <t>+0.3-0</t>
  </si>
  <si>
    <t>-0.5+0.5</t>
  </si>
  <si>
    <t>帽宽</t>
  </si>
  <si>
    <t>+0.5+1.5</t>
  </si>
  <si>
    <t>+0.5-0</t>
  </si>
  <si>
    <t>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</si>
</sst>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F20" sqref="F20"/>
    </sheetView>
  </sheetViews>
  <sheetFormatPr defaultColWidth="9" defaultRowHeight="13.5"/>
  <cols>
    <col min="4" max="4" width="9" style="2"/>
    <col min="9" max="14" width="13.625" customWidth="1"/>
  </cols>
  <sheetData>
    <row r="1" ht="24.75" spans="1:8">
      <c r="A1" s="3" t="s">
        <v>0</v>
      </c>
      <c r="B1" s="3"/>
      <c r="C1" s="3"/>
      <c r="D1" s="4"/>
      <c r="E1" s="3"/>
      <c r="F1" s="3"/>
      <c r="G1" s="3"/>
      <c r="H1" s="3"/>
    </row>
    <row r="2" ht="16.5" spans="1:8">
      <c r="A2" s="5" t="s">
        <v>1</v>
      </c>
      <c r="B2" s="5"/>
      <c r="C2" s="5"/>
      <c r="D2" s="6"/>
      <c r="E2" s="5"/>
      <c r="F2" s="5" t="s">
        <v>2</v>
      </c>
      <c r="G2" s="5"/>
      <c r="H2" s="5"/>
    </row>
    <row r="3" ht="16.5" spans="1:8">
      <c r="A3" s="7" t="s">
        <v>3</v>
      </c>
      <c r="B3" s="8" t="s">
        <v>4</v>
      </c>
      <c r="C3" s="9"/>
      <c r="D3" s="10"/>
      <c r="E3" s="11"/>
      <c r="F3" s="7" t="s">
        <v>5</v>
      </c>
      <c r="G3" s="7" t="s">
        <v>6</v>
      </c>
      <c r="H3" s="7"/>
    </row>
    <row r="4" ht="16.5" spans="1:8">
      <c r="A4" s="12"/>
      <c r="B4" s="13"/>
      <c r="C4" s="13"/>
      <c r="D4" s="14"/>
      <c r="E4" s="13"/>
      <c r="F4" s="13"/>
      <c r="G4" s="13"/>
      <c r="H4" s="15"/>
    </row>
    <row r="5" ht="16.5" spans="1:14">
      <c r="A5" s="16" t="s">
        <v>7</v>
      </c>
      <c r="B5" s="7" t="s">
        <v>8</v>
      </c>
      <c r="C5" s="7" t="s">
        <v>9</v>
      </c>
      <c r="D5" s="1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8</v>
      </c>
      <c r="J5" s="7" t="s">
        <v>9</v>
      </c>
      <c r="K5" s="17" t="s">
        <v>10</v>
      </c>
      <c r="L5" s="7" t="s">
        <v>11</v>
      </c>
      <c r="M5" s="7" t="s">
        <v>12</v>
      </c>
      <c r="N5" s="7" t="s">
        <v>13</v>
      </c>
    </row>
    <row r="6" ht="16.5" spans="1:14">
      <c r="A6" s="18" t="s">
        <v>15</v>
      </c>
      <c r="B6" s="7" t="s">
        <v>16</v>
      </c>
      <c r="C6" s="7" t="s">
        <v>17</v>
      </c>
      <c r="D6" s="17" t="s">
        <v>18</v>
      </c>
      <c r="E6" s="7" t="s">
        <v>19</v>
      </c>
      <c r="F6" s="7" t="s">
        <v>20</v>
      </c>
      <c r="G6" s="7" t="s">
        <v>21</v>
      </c>
      <c r="H6" s="7" t="s">
        <v>22</v>
      </c>
      <c r="I6" s="7" t="s">
        <v>16</v>
      </c>
      <c r="J6" s="7" t="s">
        <v>17</v>
      </c>
      <c r="K6" s="17" t="s">
        <v>18</v>
      </c>
      <c r="L6" s="7" t="s">
        <v>19</v>
      </c>
      <c r="M6" s="7" t="s">
        <v>20</v>
      </c>
      <c r="N6" s="7" t="s">
        <v>21</v>
      </c>
    </row>
    <row r="7" ht="16.5" spans="1:15">
      <c r="A7" s="19" t="s">
        <v>23</v>
      </c>
      <c r="B7" s="20">
        <f>C7-1</f>
        <v>72.5</v>
      </c>
      <c r="C7" s="20">
        <f>D7-2</f>
        <v>73.5</v>
      </c>
      <c r="D7" s="17">
        <v>75.5</v>
      </c>
      <c r="E7" s="20">
        <f>D7+2</f>
        <v>77.5</v>
      </c>
      <c r="F7" s="20">
        <f>E7+2</f>
        <v>79.5</v>
      </c>
      <c r="G7" s="20">
        <f>F7+1</f>
        <v>80.5</v>
      </c>
      <c r="H7" s="20">
        <f>G7+1</f>
        <v>81.5</v>
      </c>
      <c r="I7" s="26" t="s">
        <v>24</v>
      </c>
      <c r="J7" s="26" t="s">
        <v>25</v>
      </c>
      <c r="K7" s="27" t="s">
        <v>24</v>
      </c>
      <c r="L7" s="26" t="s">
        <v>26</v>
      </c>
      <c r="M7" s="27" t="s">
        <v>24</v>
      </c>
      <c r="N7" s="27" t="s">
        <v>24</v>
      </c>
      <c r="O7" s="26" t="s">
        <v>27</v>
      </c>
    </row>
    <row r="8" ht="16.5" spans="1:15">
      <c r="A8" s="19" t="s">
        <v>28</v>
      </c>
      <c r="B8" s="20">
        <f>C8-4</f>
        <v>116</v>
      </c>
      <c r="C8" s="20">
        <f>D8-4</f>
        <v>120</v>
      </c>
      <c r="D8" s="17">
        <v>124</v>
      </c>
      <c r="E8" s="20">
        <f>D8+4</f>
        <v>128</v>
      </c>
      <c r="F8" s="20">
        <f>E8+4</f>
        <v>132</v>
      </c>
      <c r="G8" s="20">
        <f>F8+6</f>
        <v>138</v>
      </c>
      <c r="H8" s="20">
        <f>G8+6</f>
        <v>144</v>
      </c>
      <c r="I8" s="26" t="s">
        <v>29</v>
      </c>
      <c r="J8" s="26" t="s">
        <v>30</v>
      </c>
      <c r="K8" s="27" t="s">
        <v>31</v>
      </c>
      <c r="L8" s="26" t="s">
        <v>32</v>
      </c>
      <c r="M8" s="27" t="s">
        <v>33</v>
      </c>
      <c r="N8" s="27" t="s">
        <v>31</v>
      </c>
      <c r="O8" s="26" t="s">
        <v>34</v>
      </c>
    </row>
    <row r="9" ht="16.5" spans="1:15">
      <c r="A9" s="19" t="s">
        <v>35</v>
      </c>
      <c r="B9" s="20">
        <f>C9-4</f>
        <v>116</v>
      </c>
      <c r="C9" s="20">
        <f>D9-4</f>
        <v>120</v>
      </c>
      <c r="D9" s="17">
        <v>124</v>
      </c>
      <c r="E9" s="20">
        <f>D9+4</f>
        <v>128</v>
      </c>
      <c r="F9" s="20">
        <f>E9+5</f>
        <v>133</v>
      </c>
      <c r="G9" s="20">
        <f>F9+6</f>
        <v>139</v>
      </c>
      <c r="H9" s="20">
        <f>G9+7</f>
        <v>146</v>
      </c>
      <c r="I9" s="26" t="s">
        <v>31</v>
      </c>
      <c r="J9" s="26" t="s">
        <v>31</v>
      </c>
      <c r="K9" s="27" t="s">
        <v>36</v>
      </c>
      <c r="L9" s="26" t="s">
        <v>31</v>
      </c>
      <c r="M9" s="27" t="s">
        <v>31</v>
      </c>
      <c r="N9" s="27" t="s">
        <v>36</v>
      </c>
      <c r="O9" s="26" t="s">
        <v>31</v>
      </c>
    </row>
    <row r="10" ht="16.5" spans="1:15">
      <c r="A10" s="19" t="s">
        <v>37</v>
      </c>
      <c r="B10" s="20">
        <f>C10-1.2</f>
        <v>88.5</v>
      </c>
      <c r="C10" s="20">
        <f>D10-1.8</f>
        <v>89.7</v>
      </c>
      <c r="D10" s="17">
        <v>91.5</v>
      </c>
      <c r="E10" s="20">
        <f>D10+1.8</f>
        <v>93.3</v>
      </c>
      <c r="F10" s="20">
        <f>E10+1.8</f>
        <v>95.1</v>
      </c>
      <c r="G10" s="20">
        <f>F10+1.3</f>
        <v>96.4</v>
      </c>
      <c r="H10" s="20">
        <f>G10+1.3</f>
        <v>97.7</v>
      </c>
      <c r="I10" s="26" t="s">
        <v>38</v>
      </c>
      <c r="J10" s="26" t="s">
        <v>39</v>
      </c>
      <c r="K10" s="27" t="s">
        <v>40</v>
      </c>
      <c r="L10" s="26" t="s">
        <v>41</v>
      </c>
      <c r="M10" s="27" t="s">
        <v>42</v>
      </c>
      <c r="N10" s="27" t="s">
        <v>40</v>
      </c>
      <c r="O10" s="26" t="s">
        <v>43</v>
      </c>
    </row>
    <row r="11" ht="16.5" spans="1:15">
      <c r="A11" s="21" t="s">
        <v>44</v>
      </c>
      <c r="B11" s="20">
        <f>C11-0.8</f>
        <v>22.9</v>
      </c>
      <c r="C11" s="20">
        <f>D11-0.8</f>
        <v>23.7</v>
      </c>
      <c r="D11" s="17">
        <v>24.5</v>
      </c>
      <c r="E11" s="20">
        <f>D11+0.8</f>
        <v>25.3</v>
      </c>
      <c r="F11" s="20">
        <f>E11+0.8</f>
        <v>26.1</v>
      </c>
      <c r="G11" s="20">
        <f>F11+1.3</f>
        <v>27.4</v>
      </c>
      <c r="H11" s="20">
        <f>G11+1.3</f>
        <v>28.7</v>
      </c>
      <c r="I11" s="26" t="s">
        <v>45</v>
      </c>
      <c r="J11" s="26" t="s">
        <v>31</v>
      </c>
      <c r="K11" s="27" t="s">
        <v>46</v>
      </c>
      <c r="L11" s="26" t="s">
        <v>38</v>
      </c>
      <c r="M11" s="27" t="s">
        <v>27</v>
      </c>
      <c r="N11" s="27" t="s">
        <v>46</v>
      </c>
      <c r="O11" s="26" t="s">
        <v>38</v>
      </c>
    </row>
    <row r="12" ht="16.5" spans="1:15">
      <c r="A12" s="19" t="s">
        <v>47</v>
      </c>
      <c r="B12" s="20">
        <f>C12-0.7</f>
        <v>20.1</v>
      </c>
      <c r="C12" s="20">
        <f>D12-0.7</f>
        <v>20.8</v>
      </c>
      <c r="D12" s="17">
        <v>21.5</v>
      </c>
      <c r="E12" s="20">
        <f>D12+0.7</f>
        <v>22.2</v>
      </c>
      <c r="F12" s="20">
        <f>E12+0.7</f>
        <v>22.9</v>
      </c>
      <c r="G12" s="20">
        <f>F12+1</f>
        <v>23.9</v>
      </c>
      <c r="H12" s="20">
        <f>G12+1</f>
        <v>24.9</v>
      </c>
      <c r="I12" s="26" t="s">
        <v>48</v>
      </c>
      <c r="J12" s="26" t="s">
        <v>49</v>
      </c>
      <c r="K12" s="27" t="s">
        <v>50</v>
      </c>
      <c r="L12" s="26" t="s">
        <v>51</v>
      </c>
      <c r="M12" s="27" t="s">
        <v>52</v>
      </c>
      <c r="N12" s="27" t="s">
        <v>50</v>
      </c>
      <c r="O12" s="26" t="s">
        <v>53</v>
      </c>
    </row>
    <row r="13" s="1" customFormat="1" ht="16.5" spans="1:15">
      <c r="A13" s="22" t="s">
        <v>54</v>
      </c>
      <c r="B13" s="23">
        <f>C13-0.5</f>
        <v>14.5</v>
      </c>
      <c r="C13" s="23">
        <f>D13-0.5</f>
        <v>15</v>
      </c>
      <c r="D13" s="24">
        <v>15.5</v>
      </c>
      <c r="E13" s="23">
        <f>D13+0.5</f>
        <v>16</v>
      </c>
      <c r="F13" s="23">
        <f>E13+0.5</f>
        <v>16.5</v>
      </c>
      <c r="G13" s="23">
        <f>F13+0.7</f>
        <v>17.2</v>
      </c>
      <c r="H13" s="23">
        <f>G13+0.7</f>
        <v>17.9</v>
      </c>
      <c r="I13" s="26" t="s">
        <v>55</v>
      </c>
      <c r="J13" s="26" t="s">
        <v>56</v>
      </c>
      <c r="K13" s="27" t="s">
        <v>57</v>
      </c>
      <c r="L13" s="26" t="s">
        <v>38</v>
      </c>
      <c r="M13" s="27" t="s">
        <v>58</v>
      </c>
      <c r="N13" s="27" t="s">
        <v>57</v>
      </c>
      <c r="O13" s="26" t="s">
        <v>59</v>
      </c>
    </row>
    <row r="14" ht="16.5" spans="1:15">
      <c r="A14" s="19" t="s">
        <v>60</v>
      </c>
      <c r="B14" s="20">
        <f>C14-1</f>
        <v>64.5</v>
      </c>
      <c r="C14" s="20">
        <f>D14-1</f>
        <v>65.5</v>
      </c>
      <c r="D14" s="17">
        <v>66.5</v>
      </c>
      <c r="E14" s="20">
        <f>D14+1</f>
        <v>67.5</v>
      </c>
      <c r="F14" s="20">
        <f>E14+1</f>
        <v>68.5</v>
      </c>
      <c r="G14" s="20">
        <f>F14+1.5</f>
        <v>70</v>
      </c>
      <c r="H14" s="20">
        <f>G14+1.5</f>
        <v>71.5</v>
      </c>
      <c r="I14" s="26" t="s">
        <v>61</v>
      </c>
      <c r="J14" s="26" t="s">
        <v>62</v>
      </c>
      <c r="K14" s="27" t="s">
        <v>63</v>
      </c>
      <c r="L14" s="26" t="s">
        <v>38</v>
      </c>
      <c r="M14" s="27" t="s">
        <v>64</v>
      </c>
      <c r="N14" s="27" t="s">
        <v>63</v>
      </c>
      <c r="O14" s="26" t="s">
        <v>65</v>
      </c>
    </row>
    <row r="15" ht="16.5" spans="1:15">
      <c r="A15" s="19" t="s">
        <v>66</v>
      </c>
      <c r="B15" s="20">
        <f>C15-0.5</f>
        <v>36</v>
      </c>
      <c r="C15" s="20">
        <f>D15-0.5</f>
        <v>36.5</v>
      </c>
      <c r="D15" s="17">
        <v>37</v>
      </c>
      <c r="E15" s="20">
        <f t="shared" ref="E15:G15" si="0">D15+0.5</f>
        <v>37.5</v>
      </c>
      <c r="F15" s="20">
        <f t="shared" si="0"/>
        <v>38</v>
      </c>
      <c r="G15" s="20">
        <f t="shared" si="0"/>
        <v>38.5</v>
      </c>
      <c r="H15" s="20">
        <f>G15</f>
        <v>38.5</v>
      </c>
      <c r="I15" s="26" t="s">
        <v>38</v>
      </c>
      <c r="J15" s="26" t="s">
        <v>67</v>
      </c>
      <c r="K15" s="27" t="s">
        <v>68</v>
      </c>
      <c r="L15" s="26" t="s">
        <v>27</v>
      </c>
      <c r="M15" s="27" t="s">
        <v>69</v>
      </c>
      <c r="N15" s="27" t="s">
        <v>68</v>
      </c>
      <c r="O15" s="26" t="s">
        <v>70</v>
      </c>
    </row>
    <row r="16" ht="16.5" spans="1:15">
      <c r="A16" s="19" t="s">
        <v>71</v>
      </c>
      <c r="B16" s="20">
        <f>C16-0.5</f>
        <v>32</v>
      </c>
      <c r="C16" s="20">
        <f>D16-0.5</f>
        <v>32.5</v>
      </c>
      <c r="D16" s="25">
        <v>33</v>
      </c>
      <c r="E16" s="20">
        <f>D16+0.5</f>
        <v>33.5</v>
      </c>
      <c r="F16" s="20">
        <f>E16+0.5</f>
        <v>34</v>
      </c>
      <c r="G16" s="20">
        <f>F16+0.75</f>
        <v>34.75</v>
      </c>
      <c r="H16" s="20">
        <f>G16</f>
        <v>34.75</v>
      </c>
      <c r="I16" s="26" t="s">
        <v>40</v>
      </c>
      <c r="J16" s="26" t="s">
        <v>72</v>
      </c>
      <c r="K16" s="27" t="s">
        <v>40</v>
      </c>
      <c r="L16" s="26" t="s">
        <v>27</v>
      </c>
      <c r="M16" s="27" t="s">
        <v>50</v>
      </c>
      <c r="N16" s="27" t="s">
        <v>40</v>
      </c>
      <c r="O16" s="26" t="s">
        <v>73</v>
      </c>
    </row>
    <row r="18" spans="6:6">
      <c r="F18" t="s">
        <v>74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2022-04-12T07:30:00Z</dcterms:created>
  <dcterms:modified xsi:type="dcterms:W3CDTF">2022-07-07T00:00:39Z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79B2EF1500B04F0F8F9A7A1DE186956F</vt:lpwstr>
  </property>
  <property fmtid="{D5CDD505-2E9C-101B-9397-08002B2CF9AE}" pid="3" name="KSOProductBuildVer">
    <vt:lpwstr>2052-11.1.0.11875</vt:lpwstr>
  </property>
</Properties>
</file>