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哆TAUUAK91671\"/>
    </mc:Choice>
  </mc:AlternateContent>
  <xr:revisionPtr revIDLastSave="0" documentId="13_ncr:1_{F89CB34A-D2F0-4F91-8325-E54C591CFB74}" xr6:coauthVersionLast="47" xr6:coauthVersionMax="47" xr10:uidLastSave="{00000000-0000-0000-0000-000000000000}"/>
  <bookViews>
    <workbookView xWindow="2580" yWindow="705" windowWidth="17385" windowHeight="10695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<sst xmlns="http://schemas.openxmlformats.org/spreadsheetml/2006/main" count="56" uniqueCount="51">
  <si>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</si>
  <si>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</si>
  <si>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</si>
  <si>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</si>
  <si>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</si>
  <si>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</si>
  <si>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</si>
  <si>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</si>
  <si>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</si>
  <si>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</si>
  <si>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</si>
  <si>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</si>
  <si>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</si>
  <si>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</si>
  <si>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中山新诚</t>
    <phoneticPr fontId="3" type="noConversion"/>
  </si>
  <si>
    <t>TAUUAK91671</t>
    <phoneticPr fontId="3" type="noConversion"/>
  </si>
  <si>
    <t>男士卫衣</t>
    <phoneticPr fontId="3" type="noConversion"/>
  </si>
  <si>
    <t>S</t>
    <phoneticPr fontId="21" type="noConversion"/>
  </si>
  <si>
    <t>M</t>
    <phoneticPr fontId="21" type="noConversion"/>
  </si>
  <si>
    <t>L</t>
    <phoneticPr fontId="21" type="noConversion"/>
  </si>
  <si>
    <t>XL</t>
    <phoneticPr fontId="21" type="noConversion"/>
  </si>
  <si>
    <t>XXL</t>
    <phoneticPr fontId="21" type="noConversion"/>
  </si>
  <si>
    <t>XXXL</t>
    <phoneticPr fontId="21" type="noConversion"/>
  </si>
  <si>
    <t>165/88B</t>
    <phoneticPr fontId="21" type="noConversion"/>
  </si>
  <si>
    <t>170/92B</t>
    <phoneticPr fontId="21" type="noConversion"/>
  </si>
  <si>
    <t>175/96B</t>
    <phoneticPr fontId="21" type="noConversion"/>
  </si>
  <si>
    <t>180/100B</t>
    <phoneticPr fontId="21" type="noConversion"/>
  </si>
  <si>
    <t>185/104B</t>
    <phoneticPr fontId="21" type="noConversion"/>
  </si>
  <si>
    <t>190/108B</t>
    <phoneticPr fontId="21" type="noConversion"/>
  </si>
  <si>
    <t>后中长</t>
    <phoneticPr fontId="21" type="noConversion"/>
  </si>
  <si>
    <t>胸围</t>
    <phoneticPr fontId="21" type="noConversion"/>
  </si>
  <si>
    <t>摆围（平量）</t>
    <phoneticPr fontId="21" type="noConversion"/>
  </si>
  <si>
    <t>肩宽</t>
    <phoneticPr fontId="21" type="noConversion"/>
  </si>
  <si>
    <t>肩点袖长</t>
    <phoneticPr fontId="21" type="noConversion"/>
  </si>
  <si>
    <t>袖肥/2（参考值见注解）</t>
    <phoneticPr fontId="21" type="noConversion"/>
  </si>
  <si>
    <t>袖口围/2（平量）</t>
    <phoneticPr fontId="21" type="noConversion"/>
  </si>
  <si>
    <t>S</t>
    <phoneticPr fontId="3" type="noConversion"/>
  </si>
  <si>
    <t>恒星蓝</t>
    <phoneticPr fontId="3" type="noConversion"/>
  </si>
  <si>
    <t>黑色</t>
    <phoneticPr fontId="3" type="noConversion"/>
  </si>
  <si>
    <t>+0</t>
    <phoneticPr fontId="3" type="noConversion"/>
  </si>
  <si>
    <t>-1</t>
    <phoneticPr fontId="3" type="noConversion"/>
  </si>
  <si>
    <t>-2</t>
    <phoneticPr fontId="3" type="noConversion"/>
  </si>
  <si>
    <t>+1</t>
    <phoneticPr fontId="3" type="noConversion"/>
  </si>
  <si>
    <t>+1.5</t>
    <phoneticPr fontId="3" type="noConversion"/>
  </si>
  <si>
    <t>-0.5、</t>
    <phoneticPr fontId="3" type="noConversion"/>
  </si>
  <si>
    <t>-0.5</t>
    <phoneticPr fontId="3" type="noConversion"/>
  </si>
  <si>
    <t>-3</t>
    <phoneticPr fontId="3" type="noConversion"/>
  </si>
  <si>
    <t>+2.5</t>
    <phoneticPr fontId="3" type="noConversion"/>
  </si>
  <si>
    <t>-0.7</t>
    <phoneticPr fontId="3" type="noConversion"/>
  </si>
  <si>
    <t>大货首件</t>
    <phoneticPr fontId="3" type="noConversion"/>
  </si>
  <si>
    <t>L洗后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</si>
</sst>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2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7" fillId="0" borderId="5" xfId="8" applyNumberFormat="1" applyFont="1" applyFill="1" applyBorder="1" applyAlignment="1">
      <alignment horizontal="center" vertical="center"/>
    </xf>
    <xf numFmtId="0" fontId="16" fillId="3" borderId="5" xfId="8" applyNumberFormat="1" applyFont="1" applyFill="1" applyBorder="1" applyAlignment="1">
      <alignment horizontal="center" vertical="center"/>
    </xf>
    <xf numFmtId="0" fontId="18" fillId="0" borderId="17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6" fillId="4" borderId="11" xfId="3" applyNumberFormat="1" applyFont="1" applyFill="1" applyBorder="1" applyAlignment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0"/>
  <sheetViews>
    <sheetView tabSelected="1" zoomScale="90" zoomScaleNormal="90" zoomScalePageLayoutView="125" workbookViewId="0">
      <selection activeCell="N10" sqref="N10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5"/>
    <col min="16" max="253" width="9" style="26"/>
    <col min="254" max="16384" width="9" style="1"/>
  </cols>
  <sheetData>
    <row r="1" spans="1:253" ht="21" thickBot="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8" t="s">
        <v>15</v>
      </c>
      <c r="C2" s="38"/>
      <c r="D2" s="3" t="s">
        <v>2</v>
      </c>
      <c r="E2" s="39" t="s">
        <v>16</v>
      </c>
      <c r="F2" s="39"/>
      <c r="G2" s="39"/>
      <c r="H2" s="40"/>
      <c r="I2" s="4" t="s">
        <v>3</v>
      </c>
      <c r="J2" s="43" t="s">
        <v>14</v>
      </c>
      <c r="K2" s="43"/>
      <c r="L2" s="43"/>
      <c r="M2" s="43"/>
      <c r="N2" s="44"/>
      <c r="O2" s="3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15">
      <c r="A3" s="45" t="s">
        <v>4</v>
      </c>
      <c r="B3" s="46" t="s">
        <v>5</v>
      </c>
      <c r="C3" s="46"/>
      <c r="D3" s="46"/>
      <c r="E3" s="46"/>
      <c r="F3" s="46"/>
      <c r="G3" s="46"/>
      <c r="H3" s="41"/>
      <c r="I3" s="47" t="s">
        <v>6</v>
      </c>
      <c r="J3" s="47"/>
      <c r="K3" s="47"/>
      <c r="L3" s="47"/>
      <c r="M3" s="47"/>
      <c r="N3" s="48"/>
      <c r="O3" s="3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5"/>
      <c r="B4" s="49" t="s">
        <v>17</v>
      </c>
      <c r="C4" s="49" t="s">
        <v>18</v>
      </c>
      <c r="D4" s="50" t="s">
        <v>19</v>
      </c>
      <c r="E4" s="49" t="s">
        <v>20</v>
      </c>
      <c r="F4" s="49" t="s">
        <v>21</v>
      </c>
      <c r="G4" s="49" t="s">
        <v>22</v>
      </c>
      <c r="H4" s="41"/>
      <c r="I4" s="5" t="s">
        <v>36</v>
      </c>
      <c r="J4" s="5" t="s">
        <v>7</v>
      </c>
      <c r="K4" s="5" t="s">
        <v>50</v>
      </c>
      <c r="L4" s="5" t="s">
        <v>50</v>
      </c>
      <c r="M4" s="5" t="s">
        <v>8</v>
      </c>
      <c r="N4" s="5" t="s">
        <v>9</v>
      </c>
      <c r="O4" s="3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 x14ac:dyDescent="0.15">
      <c r="A5" s="45"/>
      <c r="B5" s="49" t="s">
        <v>23</v>
      </c>
      <c r="C5" s="49" t="s">
        <v>24</v>
      </c>
      <c r="D5" s="50" t="s">
        <v>25</v>
      </c>
      <c r="E5" s="49" t="s">
        <v>26</v>
      </c>
      <c r="F5" s="49" t="s">
        <v>27</v>
      </c>
      <c r="G5" s="49" t="s">
        <v>28</v>
      </c>
      <c r="H5" s="41"/>
      <c r="I5" s="5"/>
      <c r="J5" s="5"/>
      <c r="K5" s="5" t="s">
        <v>37</v>
      </c>
      <c r="L5" s="30" t="s">
        <v>38</v>
      </c>
      <c r="M5" s="5"/>
      <c r="N5" s="5"/>
      <c r="O5" s="3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6.5" x14ac:dyDescent="0.15">
      <c r="A6" s="51" t="s">
        <v>29</v>
      </c>
      <c r="B6" s="51">
        <f>C6-1</f>
        <v>64</v>
      </c>
      <c r="C6" s="51">
        <f>D6-2</f>
        <v>65</v>
      </c>
      <c r="D6" s="50">
        <v>67</v>
      </c>
      <c r="E6" s="51">
        <f>D6+2</f>
        <v>69</v>
      </c>
      <c r="F6" s="51">
        <f>E6+2</f>
        <v>71</v>
      </c>
      <c r="G6" s="51">
        <f>F6+1</f>
        <v>72</v>
      </c>
      <c r="H6" s="41"/>
      <c r="I6" s="8"/>
      <c r="J6" s="9"/>
      <c r="K6" s="10" t="s">
        <v>42</v>
      </c>
      <c r="L6" s="9" t="s">
        <v>39</v>
      </c>
      <c r="M6" s="9"/>
      <c r="N6" s="11"/>
      <c r="O6" s="3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x14ac:dyDescent="0.15">
      <c r="A7" s="51" t="s">
        <v>30</v>
      </c>
      <c r="B7" s="51">
        <f t="shared" ref="B7:C8" si="0">C7-4</f>
        <v>106</v>
      </c>
      <c r="C7" s="51">
        <f t="shared" si="0"/>
        <v>110</v>
      </c>
      <c r="D7" s="50">
        <v>114</v>
      </c>
      <c r="E7" s="51">
        <f>D7+4</f>
        <v>118</v>
      </c>
      <c r="F7" s="51">
        <f>E7+4</f>
        <v>122</v>
      </c>
      <c r="G7" s="51">
        <f>F7+6</f>
        <v>128</v>
      </c>
      <c r="H7" s="41"/>
      <c r="I7" s="12"/>
      <c r="J7" s="13"/>
      <c r="K7" s="52" t="s">
        <v>46</v>
      </c>
      <c r="L7" s="13" t="s">
        <v>40</v>
      </c>
      <c r="M7" s="13"/>
      <c r="N7" s="14"/>
      <c r="O7" s="3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x14ac:dyDescent="0.15">
      <c r="A8" s="51" t="s">
        <v>31</v>
      </c>
      <c r="B8" s="51">
        <f t="shared" si="0"/>
        <v>92</v>
      </c>
      <c r="C8" s="51">
        <f t="shared" si="0"/>
        <v>96</v>
      </c>
      <c r="D8" s="50">
        <v>100</v>
      </c>
      <c r="E8" s="51">
        <f>D8+4</f>
        <v>104</v>
      </c>
      <c r="F8" s="51">
        <f>E8+5</f>
        <v>109</v>
      </c>
      <c r="G8" s="51">
        <f>F8+6</f>
        <v>115</v>
      </c>
      <c r="H8" s="41"/>
      <c r="I8" s="12"/>
      <c r="J8" s="13"/>
      <c r="K8" s="52" t="s">
        <v>46</v>
      </c>
      <c r="L8" s="13" t="s">
        <v>41</v>
      </c>
      <c r="M8" s="13"/>
      <c r="N8" s="14"/>
      <c r="O8" s="3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x14ac:dyDescent="0.15">
      <c r="A9" s="51" t="s">
        <v>32</v>
      </c>
      <c r="B9" s="51">
        <f t="shared" ref="B9:C9" si="1">C9-1.2</f>
        <v>42.599999999999994</v>
      </c>
      <c r="C9" s="51">
        <f t="shared" si="1"/>
        <v>43.8</v>
      </c>
      <c r="D9" s="50">
        <v>45</v>
      </c>
      <c r="E9" s="51">
        <f>D9+1.2</f>
        <v>46.2</v>
      </c>
      <c r="F9" s="51">
        <f t="shared" ref="F9" si="2">E9+1.2</f>
        <v>47.400000000000006</v>
      </c>
      <c r="G9" s="51">
        <f t="shared" ref="G9" si="3">F9+1.4</f>
        <v>48.800000000000004</v>
      </c>
      <c r="H9" s="41"/>
      <c r="I9" s="12"/>
      <c r="J9" s="13"/>
      <c r="K9" s="13" t="s">
        <v>39</v>
      </c>
      <c r="L9" s="13" t="s">
        <v>42</v>
      </c>
      <c r="M9" s="13"/>
      <c r="N9" s="14"/>
      <c r="O9" s="34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x14ac:dyDescent="0.15">
      <c r="A10" s="51" t="s">
        <v>33</v>
      </c>
      <c r="B10" s="51">
        <f>C10-0.6</f>
        <v>60.199999999999996</v>
      </c>
      <c r="C10" s="51">
        <f>D10-1.2</f>
        <v>60.8</v>
      </c>
      <c r="D10" s="50">
        <v>62</v>
      </c>
      <c r="E10" s="51">
        <f>D10+1.2</f>
        <v>63.2</v>
      </c>
      <c r="F10" s="51">
        <f>E10+1.2</f>
        <v>64.400000000000006</v>
      </c>
      <c r="G10" s="51">
        <f>F10+0.6</f>
        <v>65</v>
      </c>
      <c r="H10" s="41"/>
      <c r="I10" s="12"/>
      <c r="J10" s="13"/>
      <c r="K10" s="52" t="s">
        <v>47</v>
      </c>
      <c r="L10" s="52" t="s">
        <v>43</v>
      </c>
      <c r="M10" s="13"/>
      <c r="N10" s="14"/>
      <c r="O10" s="3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x14ac:dyDescent="0.15">
      <c r="A11" s="49" t="s">
        <v>34</v>
      </c>
      <c r="B11" s="51">
        <f>C11-0.8</f>
        <v>20.9</v>
      </c>
      <c r="C11" s="51">
        <f>D11-0.8</f>
        <v>21.7</v>
      </c>
      <c r="D11" s="50">
        <v>22.5</v>
      </c>
      <c r="E11" s="51">
        <f>D11+0.8</f>
        <v>23.3</v>
      </c>
      <c r="F11" s="51">
        <f>E11+0.8</f>
        <v>24.1</v>
      </c>
      <c r="G11" s="51">
        <f>F11+1.3</f>
        <v>25.400000000000002</v>
      </c>
      <c r="H11" s="41"/>
      <c r="I11" s="12"/>
      <c r="J11" s="13"/>
      <c r="K11" s="13" t="s">
        <v>48</v>
      </c>
      <c r="L11" s="13" t="s">
        <v>44</v>
      </c>
      <c r="M11" s="13"/>
      <c r="N11" s="14"/>
      <c r="O11" s="3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x14ac:dyDescent="0.15">
      <c r="A12" s="51" t="s">
        <v>35</v>
      </c>
      <c r="B12" s="51">
        <f t="shared" ref="B12:C12" si="4">C12-0.5</f>
        <v>9</v>
      </c>
      <c r="C12" s="51">
        <f t="shared" si="4"/>
        <v>9.5</v>
      </c>
      <c r="D12" s="50">
        <v>10</v>
      </c>
      <c r="E12" s="51">
        <f t="shared" ref="E12:F12" si="5">D12+0.5</f>
        <v>10.5</v>
      </c>
      <c r="F12" s="51">
        <f t="shared" si="5"/>
        <v>11</v>
      </c>
      <c r="G12" s="51">
        <f>F12+0.7</f>
        <v>11.7</v>
      </c>
      <c r="H12" s="41"/>
      <c r="I12" s="12"/>
      <c r="J12" s="13"/>
      <c r="K12" s="13" t="s">
        <v>45</v>
      </c>
      <c r="L12" s="13" t="s">
        <v>45</v>
      </c>
      <c r="M12" s="13"/>
      <c r="N12" s="14"/>
      <c r="O12" s="3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 x14ac:dyDescent="0.15">
      <c r="A13" s="33"/>
      <c r="B13" s="31"/>
      <c r="C13" s="31"/>
      <c r="D13" s="32"/>
      <c r="E13" s="31"/>
      <c r="F13" s="31"/>
      <c r="G13" s="31"/>
      <c r="H13" s="41"/>
      <c r="I13" s="12"/>
      <c r="J13" s="13"/>
      <c r="K13" s="13"/>
      <c r="L13" s="13" t="s">
        <v>49</v>
      </c>
      <c r="M13" s="13"/>
      <c r="N13" s="14"/>
      <c r="O13" s="3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3"/>
      <c r="B14" s="31"/>
      <c r="C14" s="31"/>
      <c r="D14" s="32"/>
      <c r="E14" s="31"/>
      <c r="F14" s="31"/>
      <c r="G14" s="31"/>
      <c r="H14" s="41"/>
      <c r="I14" s="12"/>
      <c r="J14" s="13"/>
      <c r="K14" s="13"/>
      <c r="L14" s="13"/>
      <c r="M14" s="13"/>
      <c r="N14" s="14"/>
      <c r="O14" s="3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3"/>
      <c r="B15" s="31"/>
      <c r="C15" s="31"/>
      <c r="D15" s="32"/>
      <c r="E15" s="31"/>
      <c r="F15" s="31"/>
      <c r="G15" s="31"/>
      <c r="H15" s="41"/>
      <c r="I15" s="12"/>
      <c r="J15" s="13"/>
      <c r="K15" s="13"/>
      <c r="L15" s="13"/>
      <c r="M15" s="13"/>
      <c r="N15" s="14"/>
      <c r="O15" s="3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 x14ac:dyDescent="0.35">
      <c r="A16" s="6"/>
      <c r="B16" s="7"/>
      <c r="C16" s="7"/>
      <c r="D16" s="7"/>
      <c r="E16" s="7"/>
      <c r="F16" s="7"/>
      <c r="G16" s="7"/>
      <c r="H16" s="41"/>
      <c r="I16" s="12"/>
      <c r="J16" s="13"/>
      <c r="K16" s="13"/>
      <c r="L16" s="13"/>
      <c r="M16" s="13"/>
      <c r="N16" s="14"/>
      <c r="O16" s="3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7.25" thickBot="1" x14ac:dyDescent="0.2">
      <c r="A17" s="15"/>
      <c r="B17" s="16"/>
      <c r="C17" s="16"/>
      <c r="D17" s="17"/>
      <c r="E17" s="16"/>
      <c r="F17" s="16"/>
      <c r="G17" s="16"/>
      <c r="H17" s="42"/>
      <c r="I17" s="18"/>
      <c r="J17" s="19"/>
      <c r="K17" s="20"/>
      <c r="L17" s="19"/>
      <c r="M17" s="19"/>
      <c r="N17" s="21"/>
      <c r="O17" s="3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7.25" thickTop="1" x14ac:dyDescent="0.15">
      <c r="A18" s="22"/>
      <c r="B18" s="23"/>
      <c r="C18" s="23"/>
      <c r="D18" s="24"/>
      <c r="E18" s="23"/>
      <c r="F18" s="23"/>
      <c r="G18" s="25"/>
      <c r="O18" s="3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x14ac:dyDescent="0.15">
      <c r="A19" s="27" t="s">
        <v>10</v>
      </c>
      <c r="B19" s="27"/>
      <c r="C19" s="27"/>
      <c r="O19" s="3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x14ac:dyDescent="0.15">
      <c r="I20" s="28" t="s">
        <v>11</v>
      </c>
      <c r="J20" s="29">
        <v>44749</v>
      </c>
      <c r="K20" s="28" t="s">
        <v>12</v>
      </c>
      <c r="L20" s="28"/>
      <c r="M20" s="28" t="s">
        <v>13</v>
      </c>
      <c r="O20" s="3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2022-07-07T02:42:30Z</dcterms:modified>
</cp:coreProperties>
</file>