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 tabRatio="727" firstSheet="4" activeTab="4"/>
  </bookViews>
  <sheets>
    <sheet name="工作内容" sheetId="1" r:id="rId1"/>
    <sheet name="AQL2.5验货" sheetId="2" r:id="rId2"/>
    <sheet name="首期" sheetId="3" r:id="rId3"/>
    <sheet name="中期" sheetId="4" r:id="rId4"/>
    <sheet name="尾期" sheetId="5" r:id="rId5"/>
    <sheet name="验货尺寸表" sheetId="6" r:id="rId6"/>
    <sheet name="1.面料验布" sheetId="7" r:id="rId7"/>
    <sheet name="2.面料缩率" sheetId="8" r:id="rId8"/>
    <sheet name="3.面料互染" sheetId="9" r:id="rId9"/>
    <sheet name="4.面料静水压" sheetId="10" r:id="rId10"/>
    <sheet name="5.特殊工艺测试" sheetId="11" r:id="rId11"/>
    <sheet name="6.织带类缩率测试" sheetId="12" r:id="rId12"/>
  </sheets>
  <calcPr calcId="144525"/>
</workbook>
</file>

<file path=xl/sharedStrings.xml><?xml version="1.0" encoding="utf-8"?>
<sst xmlns="http://schemas.openxmlformats.org/spreadsheetml/2006/main" count="749" uniqueCount="341">
  <si>
    <t>生产工厂前期资料准备：</t>
  </si>
  <si>
    <t>下单明细及货期进度</t>
  </si>
  <si>
    <t>收集工艺资料</t>
  </si>
  <si>
    <t>产前样衣工艺分析</t>
  </si>
  <si>
    <t>工厂排产计划收集</t>
  </si>
  <si>
    <t>开裁前召开产前会议并拍照</t>
  </si>
  <si>
    <t>工厂业务每周3下午下班前提交（每周生产进度表)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</si>
  <si>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</si>
  <si>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</si>
  <si>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</si>
  <si>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</si>
  <si>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</si>
  <si>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</si>
  <si>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</si>
  <si>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工厂检验员拍照首期验货过程及生产线情况，（洗标主标号标，问题点）</t>
  </si>
  <si>
    <t>寄3-5件到公司（熨烫平整）并发OA说明</t>
  </si>
  <si>
    <t>工厂首件验货填写（首期验货报告）+洗水前后规格表（Excel格式）</t>
  </si>
  <si>
    <t>OA申请首期：正文写明上线款式时间、已出成品件数、寄样衣OA写明评定样衣明细、收件人、快递单号。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</si>
  <si>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</si>
  <si>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</si>
  <si>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</si>
  <si>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</si>
  <si>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齐色错码各号型2件到公司，并发QA说明</t>
  </si>
  <si>
    <t>寄封样给公司1件（包装完整，附尺寸表一份）发OA，并抄给库房闫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</si>
  <si>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</si>
  <si>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</si>
  <si>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OA申请中期：正文写明已出成品款式件数、已包装数量、寄样衣OA写明评定样衣明细、收件人、快递单号。</t>
  </si>
  <si>
    <t>尾期验货资料及条件：</t>
  </si>
  <si>
    <t>全部下机，包装95%</t>
  </si>
  <si>
    <t>业务员提前3个工作日发OA尾期验货申请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</si>
  <si>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</si>
  <si>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</si>
  <si>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</si>
  <si>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</si>
  <si>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</si>
  <si>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</si>
  <si>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</si>
  <si>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</si>
  <si>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</si>
  <si>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</si>
  <si>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</si>
  <si>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</si>
  <si>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</si>
  <si>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</si>
  <si>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</si>
  <si>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</si>
  <si>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</si>
  <si>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</si>
  <si>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</si>
  <si>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</si>
  <si>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</si>
  <si>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</si>
  <si>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</si>
  <si>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</si>
  <si>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</si>
  <si>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</si>
  <si>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</si>
  <si>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</si>
  <si>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</si>
  <si>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</si>
  <si>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</si>
  <si>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</si>
  <si>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</si>
  <si>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</si>
  <si>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</si>
  <si>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</si>
  <si>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</si>
  <si>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</si>
  <si>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</si>
  <si>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</si>
  <si>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</si>
  <si>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</si>
  <si>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</si>
  <si>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</si>
  <si>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</si>
  <si>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</si>
  <si>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</si>
  <si>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</si>
  <si>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</si>
  <si>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</si>
  <si>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</si>
  <si>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</si>
  <si>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</si>
  <si>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</si>
  <si>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</si>
  <si>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</si>
  <si>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</si>
  <si>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</si>
  <si>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</si>
  <si>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</si>
  <si>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</si>
  <si>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</si>
  <si>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</si>
  <si>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</si>
  <si>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</si>
  <si>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</si>
  <si>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</si>
  <si>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</si>
  <si>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</si>
  <si>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</si>
  <si>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</si>
  <si>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</si>
  <si>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</si>
  <si>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</si>
  <si>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</si>
  <si>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</si>
  <si>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</si>
  <si>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</si>
  <si>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</si>
  <si>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</si>
  <si>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</si>
  <si>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</si>
  <si>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</si>
  <si>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</si>
  <si>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</si>
  <si>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</si>
  <si>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</si>
  <si>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</si>
  <si>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</si>
  <si>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</si>
  <si>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</si>
  <si>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</si>
  <si>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</si>
  <si>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</si>
  <si>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</si>
  <si>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</si>
  <si>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</si>
  <si>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</si>
  <si>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</si>
  <si>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</si>
  <si>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</si>
  <si>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</si>
  <si>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</si>
  <si>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</si>
  <si>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</si>
  <si>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</si>
  <si>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</si>
  <si>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</si>
  <si>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</si>
  <si>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</si>
  <si>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</si>
  <si>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</si>
  <si>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</si>
  <si>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</si>
  <si>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</si>
  <si>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</si>
  <si>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QC出货报告书</t>
  </si>
  <si>
    <t>探路者期货</t>
  </si>
  <si>
    <t>TAFFAK90249</t>
  </si>
  <si>
    <t>产品名称</t>
  </si>
  <si>
    <t>通款抓绒马甲</t>
  </si>
  <si>
    <t>华瑞</t>
  </si>
  <si>
    <t>合同日期</t>
  </si>
  <si>
    <t>2022.6.30</t>
  </si>
  <si>
    <t>检验资料确认</t>
  </si>
  <si>
    <t>交货形式</t>
  </si>
  <si>
    <t>非直发</t>
  </si>
  <si>
    <t>面料第三方合格报告</t>
  </si>
  <si>
    <t>验货次数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</si>
  <si>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</si>
  <si>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</si>
  <si>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</si>
  <si>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</si>
  <si>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</si>
  <si>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</si>
  <si>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</si>
  <si>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</si>
  <si>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</si>
  <si>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</si>
  <si>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</si>
  <si>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</si>
  <si>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</si>
  <si>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</si>
  <si>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</si>
  <si>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</si>
  <si>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</si>
  <si>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</si>
  <si>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</si>
  <si>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</si>
  <si>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</si>
  <si>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</si>
  <si>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</si>
  <si>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</si>
  <si>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</si>
  <si>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</si>
  <si>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</si>
  <si>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每色每码1箱</t>
  </si>
  <si>
    <t>情况说明：</t>
  </si>
  <si>
    <t xml:space="preserve">【问题点描述】  </t>
  </si>
  <si>
    <t>1.下摆尺寸不良2件</t>
  </si>
  <si>
    <t>2.袋角起窝1件</t>
  </si>
  <si>
    <t>3.线头1件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</si>
  <si>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</si>
  <si>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</si>
  <si>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</si>
  <si>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</si>
  <si>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</si>
  <si>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</si>
  <si>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</si>
  <si>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抽验125件，不良4件，在可接受范围内，允许出货。</t>
  </si>
  <si>
    <t>服装QC部门</t>
  </si>
  <si>
    <t>检验人</t>
  </si>
  <si>
    <t>陈小英</t>
  </si>
  <si>
    <t>2022.6.29</t>
  </si>
  <si>
    <t>程波</t>
  </si>
  <si>
    <t>QC规格测量表</t>
  </si>
  <si>
    <t>抓绒马甲</t>
  </si>
  <si>
    <t>江苏华瑞服装有限公司</t>
  </si>
  <si>
    <t>部位名称</t>
  </si>
  <si>
    <t>指示规格  FINAL SPEC</t>
  </si>
  <si>
    <t>样品规格  SAMPLE SPEC</t>
  </si>
  <si>
    <t>后中长*</t>
  </si>
  <si>
    <t>-0.7 -0.5 -0.5</t>
  </si>
  <si>
    <t>-0.7 -1 -0.5</t>
  </si>
  <si>
    <t>-0.7 -0.5 -1</t>
  </si>
  <si>
    <t>-0.5 -0.5 -0.5</t>
  </si>
  <si>
    <t>前中长*</t>
  </si>
  <si>
    <t>-0.7 -0.5 -0.7</t>
  </si>
  <si>
    <t>-1 -0.5 -0.7</t>
  </si>
  <si>
    <t>-0.7 -1 -0.7</t>
  </si>
  <si>
    <t>胸围</t>
  </si>
  <si>
    <t>0 +1 +2</t>
  </si>
  <si>
    <t>+0.5 +1 +1.5</t>
  </si>
  <si>
    <t>+1 +1 +2</t>
  </si>
  <si>
    <t>+0.8 +1 +2</t>
  </si>
  <si>
    <t>摆围（拉量）</t>
  </si>
  <si>
    <t>0 -1 -1</t>
  </si>
  <si>
    <t>-1 -1 -1</t>
  </si>
  <si>
    <t>-0.5 -1 -1</t>
  </si>
  <si>
    <t>0 -0.5 -1</t>
  </si>
  <si>
    <t>摆围（平量）</t>
  </si>
  <si>
    <t>+1 +1.5 +2</t>
  </si>
  <si>
    <t>+1 +1.5 +0.8</t>
  </si>
  <si>
    <t>+1 +1.2 +1</t>
  </si>
  <si>
    <t>+1 +1.5 +1</t>
  </si>
  <si>
    <t>肩宽</t>
  </si>
  <si>
    <t>+1 +0.5 +1.5</t>
  </si>
  <si>
    <t>+1 +0.5 +1</t>
  </si>
  <si>
    <t>领高</t>
  </si>
  <si>
    <t xml:space="preserve">0 0 0 </t>
  </si>
  <si>
    <t>上领围</t>
  </si>
  <si>
    <t>+1 +0.6 +1</t>
  </si>
  <si>
    <t>+1 +0.5 +0.8</t>
  </si>
  <si>
    <t>+0.8 +0.5 +1</t>
  </si>
  <si>
    <t>+1 +0.8 +1</t>
  </si>
  <si>
    <t>+0.6 +0.5 +1</t>
  </si>
  <si>
    <t>下领围</t>
  </si>
  <si>
    <t>+0.5 +0.8 0</t>
  </si>
  <si>
    <t>0 +0.5 +0.6</t>
  </si>
  <si>
    <t>+0.5 +0.5 +1</t>
  </si>
  <si>
    <t>+0.5 +1 0</t>
  </si>
  <si>
    <t>+1 +0.5 0</t>
  </si>
  <si>
    <t>+0.5 +0.5 0</t>
  </si>
  <si>
    <t>插手袋长</t>
  </si>
  <si>
    <t>0 0 0</t>
  </si>
  <si>
    <t>胸袋</t>
  </si>
  <si>
    <t xml:space="preserve">     初期请洗测2-3件，有问题的另加测量数量。</t>
  </si>
  <si>
    <t>验货时间：</t>
  </si>
  <si>
    <t>跟单QC:</t>
  </si>
  <si>
    <t>工厂负责人：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</si>
  <si>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</si>
  <si>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</si>
  <si>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</si>
  <si>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</si>
  <si>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</si>
  <si>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</si>
  <si>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</si>
  <si>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</si>
  <si>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</si>
  <si>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</si>
  <si>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</si>
  <si>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</si>
  <si>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</si>
  <si>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</si>
  <si>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</si>
  <si>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</si>
  <si>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</si>
  <si>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1-1</t>
  </si>
  <si>
    <t>摇粒绒</t>
  </si>
  <si>
    <t>黑色</t>
  </si>
  <si>
    <t xml:space="preserve"> </t>
  </si>
  <si>
    <t>YES</t>
  </si>
  <si>
    <t>2-1</t>
  </si>
  <si>
    <t>2-3</t>
  </si>
  <si>
    <t>1-2</t>
  </si>
  <si>
    <t>柚木绿</t>
  </si>
  <si>
    <t>1-3</t>
  </si>
  <si>
    <t>米色</t>
  </si>
  <si>
    <r>
      <rPr>
        <b/>
        <sz val="14"/>
        <color theme="1"/>
        <rFont val="宋体"/>
        <charset val="134"/>
        <scheme val="minor"/>
      </rPr>
      <t>制表时间：2022.3</t>
    </r>
    <r>
      <rPr>
        <b/>
        <sz val="14"/>
        <color theme="1"/>
        <rFont val="宋体"/>
        <charset val="134"/>
        <scheme val="minor"/>
      </rPr>
      <t>.20</t>
    </r>
  </si>
  <si>
    <t>测试人签名：程波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</si>
  <si>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</si>
  <si>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</si>
  <si>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</si>
  <si>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</si>
  <si>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</si>
  <si>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</si>
  <si>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</si>
  <si>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</si>
  <si>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</si>
  <si>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制表时间：2022.3.20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</si>
  <si>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</si>
  <si>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</si>
  <si>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</si>
  <si>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</si>
  <si>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</si>
  <si>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</si>
  <si>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</si>
  <si>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</si>
  <si>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</si>
  <si>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</si>
  <si>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</si>
  <si>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</si>
  <si>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</si>
  <si>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</si>
  <si>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</si>
  <si>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</si>
  <si>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</si>
  <si>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</si>
  <si>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</si>
  <si>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</si>
  <si>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</si>
  <si>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</si>
  <si>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</si>
  <si>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</si>
  <si>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</si>
  <si>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</si>
  <si>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</si>
  <si>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</si>
  <si>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</si>
  <si>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</si>
  <si>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</si>
  <si>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</si>
  <si>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</si>
  <si>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</si>
  <si>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</si>
  <si>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</si>
  <si>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</si>
  <si>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</si>
  <si>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</si>
  <si>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间方格织带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</si>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</sst>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56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2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sz val="10"/>
      <color theme="1"/>
      <name val="微软雅黑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0"/>
      <color theme="1"/>
      <name val="微软雅黑"/>
      <charset val="134"/>
    </font>
  </fonts>
  <fills count="39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double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2" fontId="34" fillId="0" borderId="0" applyFont="0" applyFill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69" applyNumberFormat="0" applyAlignment="0" applyProtection="0">
      <alignment vertical="center"/>
    </xf>
    <xf numFmtId="44" fontId="34" fillId="0" borderId="0" applyFont="0" applyFill="0" applyBorder="0" applyAlignment="0" applyProtection="0">
      <alignment vertical="center"/>
    </xf>
    <xf numFmtId="41" fontId="34" fillId="0" borderId="0" applyFont="0" applyFill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>
      <alignment vertical="center"/>
    </xf>
    <xf numFmtId="9" fontId="34" fillId="0" borderId="0" applyFon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4" fillId="13" borderId="70" applyNumberFormat="0" applyFont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71" applyNumberFormat="0" applyFill="0" applyAlignment="0" applyProtection="0">
      <alignment vertical="center"/>
    </xf>
    <xf numFmtId="0" fontId="47" fillId="0" borderId="71" applyNumberFormat="0" applyFill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42" fillId="0" borderId="72" applyNumberFormat="0" applyFill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48" fillId="17" borderId="73" applyNumberFormat="0" applyAlignment="0" applyProtection="0">
      <alignment vertical="center"/>
    </xf>
    <xf numFmtId="0" fontId="49" fillId="17" borderId="69" applyNumberFormat="0" applyAlignment="0" applyProtection="0">
      <alignment vertical="center"/>
    </xf>
    <xf numFmtId="0" fontId="50" fillId="18" borderId="74" applyNumberFormat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51" fillId="0" borderId="75" applyNumberFormat="0" applyFill="0" applyAlignment="0" applyProtection="0">
      <alignment vertical="center"/>
    </xf>
    <xf numFmtId="0" fontId="52" fillId="0" borderId="76" applyNumberFormat="0" applyFill="0" applyAlignment="0" applyProtection="0">
      <alignment vertical="center"/>
    </xf>
    <xf numFmtId="0" fontId="53" fillId="21" borderId="0" applyNumberFormat="0" applyBorder="0" applyAlignment="0" applyProtection="0">
      <alignment vertical="center"/>
    </xf>
    <xf numFmtId="0" fontId="5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8" fillId="38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0" borderId="0"/>
    <xf numFmtId="0" fontId="40" fillId="0" borderId="0">
      <alignment vertical="center"/>
    </xf>
  </cellStyleXfs>
  <cellXfs count="366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5" fillId="0" borderId="2" xfId="0" applyFont="1" applyBorder="1"/>
    <xf numFmtId="0" fontId="5" fillId="0" borderId="2" xfId="0" applyFont="1" applyBorder="1" applyAlignment="1">
      <alignment horizontal="center"/>
    </xf>
    <xf numFmtId="9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6" fillId="0" borderId="5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8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49" fontId="0" fillId="0" borderId="2" xfId="0" applyNumberFormat="1" applyBorder="1" applyAlignment="1">
      <alignment horizontal="center"/>
    </xf>
    <xf numFmtId="0" fontId="5" fillId="0" borderId="2" xfId="0" applyFont="1" applyBorder="1" applyAlignment="1">
      <alignment horizontal="center" wrapText="1"/>
    </xf>
    <xf numFmtId="0" fontId="8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20" fontId="0" fillId="0" borderId="2" xfId="0" applyNumberFormat="1" applyBorder="1" applyAlignment="1">
      <alignment horizontal="center"/>
    </xf>
    <xf numFmtId="0" fontId="8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49" fontId="0" fillId="0" borderId="2" xfId="0" applyNumberFormat="1" applyBorder="1" applyAlignment="1"/>
    <xf numFmtId="49" fontId="5" fillId="0" borderId="2" xfId="0" applyNumberFormat="1" applyFont="1" applyBorder="1" applyAlignment="1"/>
    <xf numFmtId="0" fontId="0" fillId="3" borderId="2" xfId="0" applyFill="1" applyBorder="1" applyAlignment="1">
      <alignment horizontal="center"/>
    </xf>
    <xf numFmtId="0" fontId="10" fillId="3" borderId="2" xfId="0" applyFont="1" applyFill="1" applyBorder="1" applyAlignment="1">
      <alignment horizontal="center"/>
    </xf>
    <xf numFmtId="0" fontId="9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7" fillId="0" borderId="5" xfId="0" applyFont="1" applyBorder="1" applyAlignment="1">
      <alignment horizontal="center" vertical="center"/>
    </xf>
    <xf numFmtId="49" fontId="0" fillId="0" borderId="0" xfId="0" applyNumberFormat="1" applyAlignment="1"/>
    <xf numFmtId="49" fontId="2" fillId="0" borderId="1" xfId="0" applyNumberFormat="1" applyFont="1" applyBorder="1" applyAlignment="1">
      <alignment horizontal="center" vertical="center"/>
    </xf>
    <xf numFmtId="49" fontId="3" fillId="2" borderId="3" xfId="0" applyNumberFormat="1" applyFont="1" applyFill="1" applyBorder="1" applyAlignment="1">
      <alignment vertical="center"/>
    </xf>
    <xf numFmtId="49" fontId="3" fillId="2" borderId="4" xfId="0" applyNumberFormat="1" applyFont="1" applyFill="1" applyBorder="1" applyAlignment="1">
      <alignment vertical="center"/>
    </xf>
    <xf numFmtId="49" fontId="7" fillId="0" borderId="6" xfId="0" applyNumberFormat="1" applyFont="1" applyBorder="1" applyAlignment="1">
      <alignment horizontal="left" vertical="center"/>
    </xf>
    <xf numFmtId="49" fontId="9" fillId="0" borderId="2" xfId="0" applyNumberFormat="1" applyFont="1" applyBorder="1" applyAlignment="1">
      <alignment horizontal="left" vertical="top"/>
    </xf>
    <xf numFmtId="0" fontId="0" fillId="0" borderId="2" xfId="0" applyBorder="1" applyAlignment="1">
      <alignment horizontal="center" vertical="center"/>
    </xf>
    <xf numFmtId="0" fontId="11" fillId="3" borderId="0" xfId="51" applyFont="1" applyFill="1"/>
    <xf numFmtId="0" fontId="12" fillId="3" borderId="0" xfId="51" applyFont="1" applyFill="1" applyBorder="1" applyAlignment="1">
      <alignment horizontal="center"/>
    </xf>
    <xf numFmtId="0" fontId="11" fillId="3" borderId="0" xfId="51" applyFont="1" applyFill="1" applyBorder="1" applyAlignment="1">
      <alignment horizontal="center"/>
    </xf>
    <xf numFmtId="0" fontId="12" fillId="3" borderId="9" xfId="50" applyFont="1" applyFill="1" applyBorder="1" applyAlignment="1">
      <alignment horizontal="left" vertical="center"/>
    </xf>
    <xf numFmtId="0" fontId="11" fillId="3" borderId="10" xfId="50" applyFont="1" applyFill="1" applyBorder="1" applyAlignment="1">
      <alignment horizontal="center" vertical="center"/>
    </xf>
    <xf numFmtId="0" fontId="12" fillId="3" borderId="10" xfId="50" applyFont="1" applyFill="1" applyBorder="1" applyAlignment="1">
      <alignment vertical="center"/>
    </xf>
    <xf numFmtId="0" fontId="11" fillId="3" borderId="10" xfId="51" applyFont="1" applyFill="1" applyBorder="1" applyAlignment="1">
      <alignment horizontal="center"/>
    </xf>
    <xf numFmtId="0" fontId="12" fillId="3" borderId="11" xfId="51" applyFont="1" applyFill="1" applyBorder="1" applyAlignment="1" applyProtection="1">
      <alignment horizontal="center" vertical="center"/>
    </xf>
    <xf numFmtId="0" fontId="12" fillId="3" borderId="2" xfId="51" applyFont="1" applyFill="1" applyBorder="1" applyAlignment="1">
      <alignment horizontal="center" vertical="center"/>
    </xf>
    <xf numFmtId="0" fontId="11" fillId="3" borderId="2" xfId="51" applyFont="1" applyFill="1" applyBorder="1" applyAlignment="1">
      <alignment horizontal="center"/>
    </xf>
    <xf numFmtId="0" fontId="12" fillId="3" borderId="12" xfId="51" applyFont="1" applyFill="1" applyBorder="1" applyAlignment="1" applyProtection="1">
      <alignment horizontal="center" vertical="center"/>
    </xf>
    <xf numFmtId="176" fontId="5" fillId="3" borderId="2" xfId="0" applyNumberFormat="1" applyFont="1" applyFill="1" applyBorder="1" applyAlignment="1">
      <alignment horizontal="center"/>
    </xf>
    <xf numFmtId="176" fontId="0" fillId="3" borderId="2" xfId="0" applyNumberFormat="1" applyFont="1" applyFill="1" applyBorder="1" applyAlignment="1">
      <alignment horizontal="center"/>
    </xf>
    <xf numFmtId="176" fontId="13" fillId="3" borderId="2" xfId="0" applyNumberFormat="1" applyFont="1" applyFill="1" applyBorder="1" applyAlignment="1">
      <alignment horizontal="center"/>
    </xf>
    <xf numFmtId="0" fontId="14" fillId="0" borderId="2" xfId="0" applyFont="1" applyFill="1" applyBorder="1" applyAlignment="1">
      <alignment horizontal="center" vertical="center"/>
    </xf>
    <xf numFmtId="176" fontId="15" fillId="0" borderId="2" xfId="0" applyNumberFormat="1" applyFont="1" applyFill="1" applyBorder="1" applyAlignment="1">
      <alignment horizontal="center" vertical="center"/>
    </xf>
    <xf numFmtId="0" fontId="16" fillId="3" borderId="2" xfId="0" applyNumberFormat="1" applyFont="1" applyFill="1" applyBorder="1" applyAlignment="1">
      <alignment horizontal="center" vertical="center"/>
    </xf>
    <xf numFmtId="176" fontId="16" fillId="3" borderId="2" xfId="0" applyNumberFormat="1" applyFont="1" applyFill="1" applyBorder="1" applyAlignment="1">
      <alignment horizontal="center" vertical="center"/>
    </xf>
    <xf numFmtId="0" fontId="11" fillId="3" borderId="13" xfId="51" applyFont="1" applyFill="1" applyBorder="1" applyAlignment="1">
      <alignment horizontal="center"/>
    </xf>
    <xf numFmtId="0" fontId="12" fillId="3" borderId="0" xfId="51" applyFont="1" applyFill="1"/>
    <xf numFmtId="0" fontId="0" fillId="3" borderId="0" xfId="52" applyFont="1" applyFill="1">
      <alignment vertical="center"/>
    </xf>
    <xf numFmtId="0" fontId="12" fillId="3" borderId="10" xfId="50" applyFont="1" applyFill="1" applyBorder="1" applyAlignment="1">
      <alignment horizontal="left" vertical="center"/>
    </xf>
    <xf numFmtId="0" fontId="11" fillId="3" borderId="14" xfId="50" applyFont="1" applyFill="1" applyBorder="1" applyAlignment="1">
      <alignment horizontal="center" vertical="center"/>
    </xf>
    <xf numFmtId="0" fontId="12" fillId="3" borderId="2" xfId="51" applyFont="1" applyFill="1" applyBorder="1" applyAlignment="1" applyProtection="1">
      <alignment horizontal="center" vertical="center"/>
    </xf>
    <xf numFmtId="0" fontId="12" fillId="3" borderId="15" xfId="51" applyFont="1" applyFill="1" applyBorder="1" applyAlignment="1" applyProtection="1">
      <alignment horizontal="center" vertical="center"/>
    </xf>
    <xf numFmtId="49" fontId="17" fillId="3" borderId="2" xfId="52" applyNumberFormat="1" applyFont="1" applyFill="1" applyBorder="1" applyAlignment="1">
      <alignment horizontal="center" vertical="center"/>
    </xf>
    <xf numFmtId="14" fontId="12" fillId="3" borderId="0" xfId="51" applyNumberFormat="1" applyFont="1" applyFill="1"/>
    <xf numFmtId="0" fontId="18" fillId="0" borderId="0" xfId="50" applyFill="1" applyBorder="1" applyAlignment="1">
      <alignment horizontal="left" vertical="center"/>
    </xf>
    <xf numFmtId="0" fontId="18" fillId="0" borderId="0" xfId="50" applyFont="1" applyFill="1" applyAlignment="1">
      <alignment horizontal="left" vertical="center"/>
    </xf>
    <xf numFmtId="0" fontId="18" fillId="0" borderId="0" xfId="50" applyFill="1" applyAlignment="1">
      <alignment horizontal="left" vertical="center"/>
    </xf>
    <xf numFmtId="0" fontId="19" fillId="0" borderId="16" xfId="50" applyFont="1" applyFill="1" applyBorder="1" applyAlignment="1">
      <alignment horizontal="center" vertical="top"/>
    </xf>
    <xf numFmtId="0" fontId="20" fillId="0" borderId="17" xfId="50" applyFont="1" applyFill="1" applyBorder="1" applyAlignment="1">
      <alignment horizontal="left" vertical="center"/>
    </xf>
    <xf numFmtId="0" fontId="21" fillId="0" borderId="18" xfId="50" applyFont="1" applyFill="1" applyBorder="1" applyAlignment="1">
      <alignment horizontal="center" vertical="center"/>
    </xf>
    <xf numFmtId="0" fontId="20" fillId="0" borderId="18" xfId="50" applyFont="1" applyFill="1" applyBorder="1" applyAlignment="1">
      <alignment horizontal="center" vertical="center"/>
    </xf>
    <xf numFmtId="0" fontId="22" fillId="0" borderId="18" xfId="50" applyFont="1" applyFill="1" applyBorder="1" applyAlignment="1">
      <alignment vertical="center"/>
    </xf>
    <xf numFmtId="0" fontId="20" fillId="0" borderId="18" xfId="50" applyFont="1" applyFill="1" applyBorder="1" applyAlignment="1">
      <alignment vertical="center"/>
    </xf>
    <xf numFmtId="0" fontId="23" fillId="0" borderId="18" xfId="50" applyFont="1" applyFill="1" applyBorder="1" applyAlignment="1">
      <alignment horizontal="center" vertical="center"/>
    </xf>
    <xf numFmtId="0" fontId="20" fillId="0" borderId="19" xfId="50" applyFont="1" applyFill="1" applyBorder="1" applyAlignment="1">
      <alignment vertical="center"/>
    </xf>
    <xf numFmtId="0" fontId="21" fillId="0" borderId="20" xfId="50" applyFont="1" applyFill="1" applyBorder="1" applyAlignment="1">
      <alignment horizontal="center" vertical="center"/>
    </xf>
    <xf numFmtId="0" fontId="20" fillId="0" borderId="20" xfId="50" applyFont="1" applyFill="1" applyBorder="1" applyAlignment="1">
      <alignment vertical="center"/>
    </xf>
    <xf numFmtId="58" fontId="23" fillId="0" borderId="20" xfId="50" applyNumberFormat="1" applyFont="1" applyFill="1" applyBorder="1" applyAlignment="1">
      <alignment horizontal="center" vertical="center"/>
    </xf>
    <xf numFmtId="0" fontId="23" fillId="0" borderId="20" xfId="50" applyFont="1" applyFill="1" applyBorder="1" applyAlignment="1">
      <alignment horizontal="center" vertical="center"/>
    </xf>
    <xf numFmtId="0" fontId="20" fillId="0" borderId="20" xfId="50" applyFont="1" applyFill="1" applyBorder="1" applyAlignment="1">
      <alignment horizontal="center" vertical="center"/>
    </xf>
    <xf numFmtId="0" fontId="20" fillId="0" borderId="19" xfId="50" applyFont="1" applyFill="1" applyBorder="1" applyAlignment="1">
      <alignment horizontal="left" vertical="center"/>
    </xf>
    <xf numFmtId="0" fontId="21" fillId="0" borderId="20" xfId="50" applyFont="1" applyFill="1" applyBorder="1" applyAlignment="1">
      <alignment horizontal="right" vertical="center"/>
    </xf>
    <xf numFmtId="0" fontId="20" fillId="0" borderId="20" xfId="50" applyFont="1" applyFill="1" applyBorder="1" applyAlignment="1">
      <alignment horizontal="left" vertical="center"/>
    </xf>
    <xf numFmtId="0" fontId="20" fillId="4" borderId="20" xfId="50" applyFont="1" applyFill="1" applyBorder="1" applyAlignment="1">
      <alignment vertical="center"/>
    </xf>
    <xf numFmtId="0" fontId="20" fillId="0" borderId="21" xfId="50" applyFont="1" applyFill="1" applyBorder="1" applyAlignment="1">
      <alignment vertical="center"/>
    </xf>
    <xf numFmtId="0" fontId="21" fillId="0" borderId="22" xfId="50" applyFont="1" applyFill="1" applyBorder="1" applyAlignment="1">
      <alignment horizontal="center" vertical="center"/>
    </xf>
    <xf numFmtId="0" fontId="21" fillId="0" borderId="23" xfId="50" applyFont="1" applyFill="1" applyBorder="1" applyAlignment="1">
      <alignment horizontal="center" vertical="center"/>
    </xf>
    <xf numFmtId="0" fontId="20" fillId="0" borderId="24" xfId="50" applyFont="1" applyFill="1" applyBorder="1" applyAlignment="1">
      <alignment vertical="center"/>
    </xf>
    <xf numFmtId="0" fontId="23" fillId="0" borderId="24" xfId="50" applyFont="1" applyFill="1" applyBorder="1" applyAlignment="1">
      <alignment vertical="center"/>
    </xf>
    <xf numFmtId="0" fontId="23" fillId="0" borderId="24" xfId="50" applyFont="1" applyFill="1" applyBorder="1" applyAlignment="1">
      <alignment horizontal="left" vertical="center"/>
    </xf>
    <xf numFmtId="0" fontId="20" fillId="0" borderId="24" xfId="50" applyFont="1" applyFill="1" applyBorder="1" applyAlignment="1">
      <alignment horizontal="left" vertical="center"/>
    </xf>
    <xf numFmtId="0" fontId="20" fillId="0" borderId="0" xfId="50" applyFont="1" applyFill="1" applyBorder="1" applyAlignment="1">
      <alignment vertical="center"/>
    </xf>
    <xf numFmtId="0" fontId="23" fillId="0" borderId="0" xfId="50" applyFont="1" applyFill="1" applyBorder="1" applyAlignment="1">
      <alignment vertical="center"/>
    </xf>
    <xf numFmtId="0" fontId="23" fillId="0" borderId="0" xfId="50" applyFont="1" applyFill="1" applyAlignment="1">
      <alignment horizontal="left" vertical="center"/>
    </xf>
    <xf numFmtId="0" fontId="20" fillId="0" borderId="17" xfId="50" applyFont="1" applyFill="1" applyBorder="1" applyAlignment="1">
      <alignment vertical="center"/>
    </xf>
    <xf numFmtId="0" fontId="23" fillId="0" borderId="25" xfId="50" applyFont="1" applyFill="1" applyBorder="1" applyAlignment="1">
      <alignment horizontal="center" vertical="center"/>
    </xf>
    <xf numFmtId="0" fontId="23" fillId="0" borderId="26" xfId="50" applyFont="1" applyFill="1" applyBorder="1" applyAlignment="1">
      <alignment horizontal="center" vertical="center"/>
    </xf>
    <xf numFmtId="0" fontId="23" fillId="0" borderId="20" xfId="50" applyFont="1" applyFill="1" applyBorder="1" applyAlignment="1">
      <alignment horizontal="left" vertical="center"/>
    </xf>
    <xf numFmtId="0" fontId="23" fillId="0" borderId="20" xfId="50" applyFont="1" applyFill="1" applyBorder="1" applyAlignment="1">
      <alignment vertical="center"/>
    </xf>
    <xf numFmtId="0" fontId="23" fillId="0" borderId="27" xfId="50" applyFont="1" applyFill="1" applyBorder="1" applyAlignment="1">
      <alignment horizontal="center" vertical="center"/>
    </xf>
    <xf numFmtId="0" fontId="23" fillId="0" borderId="28" xfId="50" applyFont="1" applyFill="1" applyBorder="1" applyAlignment="1">
      <alignment horizontal="center" vertical="center"/>
    </xf>
    <xf numFmtId="0" fontId="13" fillId="0" borderId="29" xfId="50" applyFont="1" applyFill="1" applyBorder="1" applyAlignment="1">
      <alignment horizontal="left" vertical="center"/>
    </xf>
    <xf numFmtId="0" fontId="13" fillId="0" borderId="28" xfId="50" applyFont="1" applyFill="1" applyBorder="1" applyAlignment="1">
      <alignment horizontal="left" vertical="center"/>
    </xf>
    <xf numFmtId="0" fontId="23" fillId="0" borderId="0" xfId="50" applyFont="1" applyFill="1" applyBorder="1" applyAlignment="1">
      <alignment horizontal="left" vertical="center"/>
    </xf>
    <xf numFmtId="0" fontId="20" fillId="0" borderId="18" xfId="50" applyFont="1" applyFill="1" applyBorder="1" applyAlignment="1">
      <alignment horizontal="left" vertical="center"/>
    </xf>
    <xf numFmtId="0" fontId="23" fillId="0" borderId="19" xfId="50" applyFont="1" applyFill="1" applyBorder="1" applyAlignment="1">
      <alignment horizontal="left" vertical="center"/>
    </xf>
    <xf numFmtId="0" fontId="23" fillId="0" borderId="29" xfId="50" applyFont="1" applyFill="1" applyBorder="1" applyAlignment="1">
      <alignment horizontal="left" vertical="center"/>
    </xf>
    <xf numFmtId="0" fontId="23" fillId="0" borderId="28" xfId="50" applyFont="1" applyFill="1" applyBorder="1" applyAlignment="1">
      <alignment horizontal="left" vertical="center"/>
    </xf>
    <xf numFmtId="0" fontId="23" fillId="0" borderId="19" xfId="50" applyFont="1" applyFill="1" applyBorder="1" applyAlignment="1">
      <alignment horizontal="left" vertical="center" wrapText="1"/>
    </xf>
    <xf numFmtId="0" fontId="23" fillId="0" borderId="20" xfId="50" applyFont="1" applyFill="1" applyBorder="1" applyAlignment="1">
      <alignment horizontal="left" vertical="center" wrapText="1"/>
    </xf>
    <xf numFmtId="0" fontId="20" fillId="0" borderId="21" xfId="50" applyFont="1" applyFill="1" applyBorder="1" applyAlignment="1">
      <alignment horizontal="left" vertical="center"/>
    </xf>
    <xf numFmtId="0" fontId="18" fillId="0" borderId="24" xfId="50" applyFill="1" applyBorder="1" applyAlignment="1">
      <alignment horizontal="center" vertical="center"/>
    </xf>
    <xf numFmtId="0" fontId="20" fillId="0" borderId="30" xfId="50" applyFont="1" applyFill="1" applyBorder="1" applyAlignment="1">
      <alignment horizontal="center" vertical="center"/>
    </xf>
    <xf numFmtId="0" fontId="20" fillId="0" borderId="31" xfId="50" applyFont="1" applyFill="1" applyBorder="1" applyAlignment="1">
      <alignment horizontal="left" vertical="center"/>
    </xf>
    <xf numFmtId="0" fontId="20" fillId="0" borderId="26" xfId="50" applyFont="1" applyFill="1" applyBorder="1" applyAlignment="1">
      <alignment horizontal="left" vertical="center"/>
    </xf>
    <xf numFmtId="0" fontId="18" fillId="0" borderId="29" xfId="50" applyFont="1" applyFill="1" applyBorder="1" applyAlignment="1">
      <alignment horizontal="left" vertical="center"/>
    </xf>
    <xf numFmtId="0" fontId="18" fillId="0" borderId="28" xfId="50" applyFont="1" applyFill="1" applyBorder="1" applyAlignment="1">
      <alignment horizontal="left" vertical="center"/>
    </xf>
    <xf numFmtId="0" fontId="24" fillId="0" borderId="29" xfId="50" applyFont="1" applyFill="1" applyBorder="1" applyAlignment="1">
      <alignment horizontal="left" vertical="center"/>
    </xf>
    <xf numFmtId="0" fontId="23" fillId="0" borderId="32" xfId="50" applyFont="1" applyFill="1" applyBorder="1" applyAlignment="1">
      <alignment horizontal="left" vertical="center"/>
    </xf>
    <xf numFmtId="0" fontId="23" fillId="0" borderId="33" xfId="50" applyFont="1" applyFill="1" applyBorder="1" applyAlignment="1">
      <alignment horizontal="left" vertical="center"/>
    </xf>
    <xf numFmtId="0" fontId="13" fillId="0" borderId="17" xfId="50" applyFont="1" applyFill="1" applyBorder="1" applyAlignment="1">
      <alignment horizontal="left" vertical="center"/>
    </xf>
    <xf numFmtId="0" fontId="13" fillId="0" borderId="18" xfId="50" applyFont="1" applyFill="1" applyBorder="1" applyAlignment="1">
      <alignment horizontal="left" vertical="center"/>
    </xf>
    <xf numFmtId="0" fontId="20" fillId="0" borderId="27" xfId="50" applyFont="1" applyFill="1" applyBorder="1" applyAlignment="1">
      <alignment horizontal="left" vertical="center"/>
    </xf>
    <xf numFmtId="0" fontId="20" fillId="0" borderId="34" xfId="50" applyFont="1" applyFill="1" applyBorder="1" applyAlignment="1">
      <alignment horizontal="left" vertical="center"/>
    </xf>
    <xf numFmtId="0" fontId="23" fillId="0" borderId="24" xfId="50" applyFont="1" applyFill="1" applyBorder="1" applyAlignment="1">
      <alignment horizontal="center" vertical="center"/>
    </xf>
    <xf numFmtId="58" fontId="23" fillId="0" borderId="24" xfId="50" applyNumberFormat="1" applyFont="1" applyFill="1" applyBorder="1" applyAlignment="1">
      <alignment vertical="center"/>
    </xf>
    <xf numFmtId="0" fontId="20" fillId="0" borderId="24" xfId="50" applyFont="1" applyFill="1" applyBorder="1" applyAlignment="1">
      <alignment horizontal="center" vertical="center"/>
    </xf>
    <xf numFmtId="0" fontId="23" fillId="0" borderId="35" xfId="50" applyFont="1" applyFill="1" applyBorder="1" applyAlignment="1">
      <alignment horizontal="center" vertical="center"/>
    </xf>
    <xf numFmtId="0" fontId="20" fillId="0" borderId="36" xfId="50" applyFont="1" applyFill="1" applyBorder="1" applyAlignment="1">
      <alignment horizontal="center" vertical="center"/>
    </xf>
    <xf numFmtId="0" fontId="23" fillId="0" borderId="36" xfId="50" applyFont="1" applyFill="1" applyBorder="1" applyAlignment="1">
      <alignment horizontal="left" vertical="center"/>
    </xf>
    <xf numFmtId="0" fontId="23" fillId="0" borderId="37" xfId="50" applyFont="1" applyFill="1" applyBorder="1" applyAlignment="1">
      <alignment horizontal="left" vertical="center"/>
    </xf>
    <xf numFmtId="0" fontId="23" fillId="0" borderId="38" xfId="50" applyFont="1" applyFill="1" applyBorder="1" applyAlignment="1">
      <alignment horizontal="center" vertical="center"/>
    </xf>
    <xf numFmtId="0" fontId="23" fillId="0" borderId="39" xfId="50" applyFont="1" applyFill="1" applyBorder="1" applyAlignment="1">
      <alignment horizontal="center" vertical="center"/>
    </xf>
    <xf numFmtId="0" fontId="13" fillId="0" borderId="39" xfId="50" applyFont="1" applyFill="1" applyBorder="1" applyAlignment="1">
      <alignment horizontal="left" vertical="center"/>
    </xf>
    <xf numFmtId="0" fontId="20" fillId="0" borderId="35" xfId="50" applyFont="1" applyFill="1" applyBorder="1" applyAlignment="1">
      <alignment horizontal="left" vertical="center"/>
    </xf>
    <xf numFmtId="0" fontId="20" fillId="0" borderId="36" xfId="50" applyFont="1" applyFill="1" applyBorder="1" applyAlignment="1">
      <alignment horizontal="left" vertical="center"/>
    </xf>
    <xf numFmtId="0" fontId="23" fillId="0" borderId="39" xfId="50" applyFont="1" applyFill="1" applyBorder="1" applyAlignment="1">
      <alignment horizontal="left" vertical="center"/>
    </xf>
    <xf numFmtId="0" fontId="23" fillId="0" borderId="36" xfId="50" applyFont="1" applyFill="1" applyBorder="1" applyAlignment="1">
      <alignment horizontal="left" vertical="center" wrapText="1"/>
    </xf>
    <xf numFmtId="0" fontId="18" fillId="0" borderId="37" xfId="50" applyFill="1" applyBorder="1" applyAlignment="1">
      <alignment horizontal="center" vertical="center"/>
    </xf>
    <xf numFmtId="0" fontId="20" fillId="0" borderId="38" xfId="50" applyFont="1" applyFill="1" applyBorder="1" applyAlignment="1">
      <alignment horizontal="left" vertical="center"/>
    </xf>
    <xf numFmtId="0" fontId="18" fillId="0" borderId="39" xfId="50" applyFont="1" applyFill="1" applyBorder="1" applyAlignment="1">
      <alignment horizontal="left" vertical="center"/>
    </xf>
    <xf numFmtId="0" fontId="23" fillId="0" borderId="40" xfId="50" applyFont="1" applyFill="1" applyBorder="1" applyAlignment="1">
      <alignment horizontal="left" vertical="center"/>
    </xf>
    <xf numFmtId="0" fontId="13" fillId="0" borderId="35" xfId="50" applyFont="1" applyFill="1" applyBorder="1" applyAlignment="1">
      <alignment horizontal="left" vertical="center"/>
    </xf>
    <xf numFmtId="0" fontId="23" fillId="0" borderId="37" xfId="50" applyFont="1" applyFill="1" applyBorder="1" applyAlignment="1">
      <alignment horizontal="center" vertical="center"/>
    </xf>
    <xf numFmtId="0" fontId="18" fillId="0" borderId="0" xfId="50" applyFont="1" applyAlignment="1">
      <alignment horizontal="left" vertical="center"/>
    </xf>
    <xf numFmtId="0" fontId="25" fillId="0" borderId="16" xfId="50" applyFont="1" applyBorder="1" applyAlignment="1">
      <alignment horizontal="center" vertical="top"/>
    </xf>
    <xf numFmtId="0" fontId="24" fillId="0" borderId="41" xfId="50" applyFont="1" applyBorder="1" applyAlignment="1">
      <alignment horizontal="left" vertical="center"/>
    </xf>
    <xf numFmtId="0" fontId="21" fillId="0" borderId="42" xfId="50" applyFont="1" applyBorder="1" applyAlignment="1">
      <alignment horizontal="center" vertical="center"/>
    </xf>
    <xf numFmtId="0" fontId="24" fillId="0" borderId="42" xfId="50" applyFont="1" applyBorder="1" applyAlignment="1">
      <alignment horizontal="center" vertical="center"/>
    </xf>
    <xf numFmtId="0" fontId="13" fillId="0" borderId="42" xfId="50" applyFont="1" applyBorder="1" applyAlignment="1">
      <alignment horizontal="left" vertical="center"/>
    </xf>
    <xf numFmtId="0" fontId="13" fillId="0" borderId="17" xfId="50" applyFont="1" applyBorder="1" applyAlignment="1">
      <alignment horizontal="center" vertical="center"/>
    </xf>
    <xf numFmtId="0" fontId="13" fillId="0" borderId="18" xfId="50" applyFont="1" applyBorder="1" applyAlignment="1">
      <alignment horizontal="center" vertical="center"/>
    </xf>
    <xf numFmtId="0" fontId="13" fillId="0" borderId="35" xfId="50" applyFont="1" applyBorder="1" applyAlignment="1">
      <alignment horizontal="center" vertical="center"/>
    </xf>
    <xf numFmtId="0" fontId="24" fillId="0" borderId="17" xfId="50" applyFont="1" applyBorder="1" applyAlignment="1">
      <alignment horizontal="center" vertical="center"/>
    </xf>
    <xf numFmtId="0" fontId="24" fillId="0" borderId="18" xfId="50" applyFont="1" applyBorder="1" applyAlignment="1">
      <alignment horizontal="center" vertical="center"/>
    </xf>
    <xf numFmtId="0" fontId="24" fillId="0" borderId="35" xfId="50" applyFont="1" applyBorder="1" applyAlignment="1">
      <alignment horizontal="center" vertical="center"/>
    </xf>
    <xf numFmtId="0" fontId="13" fillId="0" borderId="19" xfId="50" applyFont="1" applyBorder="1" applyAlignment="1">
      <alignment horizontal="left" vertical="center"/>
    </xf>
    <xf numFmtId="0" fontId="21" fillId="0" borderId="20" xfId="50" applyFont="1" applyBorder="1" applyAlignment="1">
      <alignment horizontal="center" vertical="center"/>
    </xf>
    <xf numFmtId="0" fontId="21" fillId="0" borderId="36" xfId="50" applyFont="1" applyBorder="1" applyAlignment="1">
      <alignment horizontal="center" vertical="center"/>
    </xf>
    <xf numFmtId="0" fontId="13" fillId="0" borderId="20" xfId="50" applyFont="1" applyBorder="1" applyAlignment="1">
      <alignment horizontal="left" vertical="center"/>
    </xf>
    <xf numFmtId="14" fontId="21" fillId="0" borderId="20" xfId="50" applyNumberFormat="1" applyFont="1" applyBorder="1" applyAlignment="1">
      <alignment horizontal="center" vertical="center"/>
    </xf>
    <xf numFmtId="14" fontId="21" fillId="0" borderId="36" xfId="50" applyNumberFormat="1" applyFont="1" applyBorder="1" applyAlignment="1">
      <alignment horizontal="center" vertical="center"/>
    </xf>
    <xf numFmtId="0" fontId="13" fillId="0" borderId="19" xfId="50" applyFont="1" applyBorder="1" applyAlignment="1">
      <alignment vertical="center"/>
    </xf>
    <xf numFmtId="0" fontId="23" fillId="0" borderId="20" xfId="50" applyFont="1" applyBorder="1" applyAlignment="1">
      <alignment horizontal="center" vertical="center"/>
    </xf>
    <xf numFmtId="0" fontId="23" fillId="0" borderId="36" xfId="50" applyFont="1" applyBorder="1" applyAlignment="1">
      <alignment horizontal="center" vertical="center"/>
    </xf>
    <xf numFmtId="0" fontId="21" fillId="0" borderId="20" xfId="50" applyFont="1" applyBorder="1" applyAlignment="1">
      <alignment vertical="center"/>
    </xf>
    <xf numFmtId="0" fontId="21" fillId="0" borderId="36" xfId="50" applyFont="1" applyBorder="1" applyAlignment="1">
      <alignment vertical="center"/>
    </xf>
    <xf numFmtId="0" fontId="13" fillId="0" borderId="19" xfId="50" applyFont="1" applyBorder="1" applyAlignment="1">
      <alignment horizontal="center" vertical="center"/>
    </xf>
    <xf numFmtId="0" fontId="21" fillId="0" borderId="19" xfId="50" applyFont="1" applyBorder="1" applyAlignment="1">
      <alignment horizontal="left" vertical="center"/>
    </xf>
    <xf numFmtId="0" fontId="13" fillId="0" borderId="21" xfId="50" applyFont="1" applyBorder="1" applyAlignment="1">
      <alignment horizontal="left" vertical="center"/>
    </xf>
    <xf numFmtId="0" fontId="21" fillId="0" borderId="24" xfId="50" applyFont="1" applyBorder="1" applyAlignment="1">
      <alignment horizontal="center" vertical="center"/>
    </xf>
    <xf numFmtId="0" fontId="21" fillId="0" borderId="37" xfId="50" applyFont="1" applyBorder="1" applyAlignment="1">
      <alignment horizontal="center" vertical="center"/>
    </xf>
    <xf numFmtId="0" fontId="13" fillId="0" borderId="24" xfId="50" applyFont="1" applyBorder="1" applyAlignment="1">
      <alignment horizontal="left" vertical="center"/>
    </xf>
    <xf numFmtId="14" fontId="21" fillId="0" borderId="24" xfId="50" applyNumberFormat="1" applyFont="1" applyBorder="1" applyAlignment="1">
      <alignment horizontal="center" vertical="center"/>
    </xf>
    <xf numFmtId="14" fontId="21" fillId="0" borderId="37" xfId="50" applyNumberFormat="1" applyFont="1" applyBorder="1" applyAlignment="1">
      <alignment horizontal="center" vertical="center"/>
    </xf>
    <xf numFmtId="0" fontId="21" fillId="0" borderId="21" xfId="50" applyFont="1" applyBorder="1" applyAlignment="1">
      <alignment horizontal="left" vertical="center"/>
    </xf>
    <xf numFmtId="0" fontId="24" fillId="0" borderId="0" xfId="50" applyFont="1" applyBorder="1" applyAlignment="1">
      <alignment horizontal="left" vertical="center"/>
    </xf>
    <xf numFmtId="0" fontId="13" fillId="0" borderId="17" xfId="50" applyFont="1" applyBorder="1" applyAlignment="1">
      <alignment vertical="center"/>
    </xf>
    <xf numFmtId="0" fontId="18" fillId="0" borderId="18" xfId="50" applyFont="1" applyBorder="1" applyAlignment="1">
      <alignment horizontal="left" vertical="center"/>
    </xf>
    <xf numFmtId="0" fontId="21" fillId="0" borderId="18" xfId="50" applyFont="1" applyBorder="1" applyAlignment="1">
      <alignment horizontal="left" vertical="center"/>
    </xf>
    <xf numFmtId="0" fontId="18" fillId="0" borderId="18" xfId="50" applyFont="1" applyBorder="1" applyAlignment="1">
      <alignment vertical="center"/>
    </xf>
    <xf numFmtId="0" fontId="13" fillId="0" borderId="18" xfId="50" applyFont="1" applyBorder="1" applyAlignment="1">
      <alignment vertical="center"/>
    </xf>
    <xf numFmtId="0" fontId="18" fillId="0" borderId="20" xfId="50" applyFont="1" applyBorder="1" applyAlignment="1">
      <alignment horizontal="left" vertical="center"/>
    </xf>
    <xf numFmtId="0" fontId="21" fillId="0" borderId="20" xfId="50" applyFont="1" applyBorder="1" applyAlignment="1">
      <alignment horizontal="left" vertical="center"/>
    </xf>
    <xf numFmtId="0" fontId="18" fillId="0" borderId="20" xfId="50" applyFont="1" applyBorder="1" applyAlignment="1">
      <alignment vertical="center"/>
    </xf>
    <xf numFmtId="0" fontId="13" fillId="0" borderId="20" xfId="50" applyFont="1" applyBorder="1" applyAlignment="1">
      <alignment vertical="center"/>
    </xf>
    <xf numFmtId="0" fontId="13" fillId="0" borderId="0" xfId="50" applyFont="1" applyBorder="1" applyAlignment="1">
      <alignment horizontal="left" vertical="center"/>
    </xf>
    <xf numFmtId="0" fontId="23" fillId="0" borderId="17" xfId="50" applyFont="1" applyBorder="1" applyAlignment="1">
      <alignment horizontal="left" vertical="center"/>
    </xf>
    <xf numFmtId="0" fontId="23" fillId="0" borderId="18" xfId="50" applyFont="1" applyBorder="1" applyAlignment="1">
      <alignment horizontal="left" vertical="center"/>
    </xf>
    <xf numFmtId="0" fontId="23" fillId="0" borderId="29" xfId="50" applyFont="1" applyBorder="1" applyAlignment="1">
      <alignment horizontal="left" vertical="center"/>
    </xf>
    <xf numFmtId="0" fontId="23" fillId="0" borderId="28" xfId="50" applyFont="1" applyBorder="1" applyAlignment="1">
      <alignment horizontal="left" vertical="center"/>
    </xf>
    <xf numFmtId="0" fontId="23" fillId="0" borderId="34" xfId="50" applyFont="1" applyBorder="1" applyAlignment="1">
      <alignment horizontal="left" vertical="center"/>
    </xf>
    <xf numFmtId="0" fontId="23" fillId="0" borderId="27" xfId="50" applyFont="1" applyBorder="1" applyAlignment="1">
      <alignment horizontal="left" vertical="center"/>
    </xf>
    <xf numFmtId="0" fontId="21" fillId="0" borderId="24" xfId="50" applyFont="1" applyBorder="1" applyAlignment="1">
      <alignment horizontal="left" vertical="center"/>
    </xf>
    <xf numFmtId="0" fontId="24" fillId="0" borderId="0" xfId="0" applyFont="1" applyBorder="1" applyAlignment="1">
      <alignment horizontal="left" vertical="center"/>
    </xf>
    <xf numFmtId="0" fontId="13" fillId="0" borderId="19" xfId="50" applyFont="1" applyFill="1" applyBorder="1" applyAlignment="1">
      <alignment horizontal="left" vertical="center"/>
    </xf>
    <xf numFmtId="0" fontId="21" fillId="0" borderId="20" xfId="50" applyFont="1" applyFill="1" applyBorder="1" applyAlignment="1">
      <alignment horizontal="left" vertical="center"/>
    </xf>
    <xf numFmtId="0" fontId="13" fillId="0" borderId="21" xfId="50" applyFont="1" applyBorder="1" applyAlignment="1">
      <alignment horizontal="center" vertical="center"/>
    </xf>
    <xf numFmtId="0" fontId="13" fillId="0" borderId="24" xfId="50" applyFont="1" applyBorder="1" applyAlignment="1">
      <alignment horizontal="center" vertical="center"/>
    </xf>
    <xf numFmtId="0" fontId="13" fillId="0" borderId="20" xfId="50" applyFont="1" applyBorder="1" applyAlignment="1">
      <alignment horizontal="center" vertical="center"/>
    </xf>
    <xf numFmtId="0" fontId="20" fillId="0" borderId="20" xfId="50" applyFont="1" applyBorder="1" applyAlignment="1">
      <alignment horizontal="left" vertical="center"/>
    </xf>
    <xf numFmtId="0" fontId="13" fillId="0" borderId="32" xfId="50" applyFont="1" applyFill="1" applyBorder="1" applyAlignment="1">
      <alignment horizontal="left" vertical="center"/>
    </xf>
    <xf numFmtId="0" fontId="13" fillId="0" borderId="33" xfId="50" applyFont="1" applyFill="1" applyBorder="1" applyAlignment="1">
      <alignment horizontal="left" vertical="center"/>
    </xf>
    <xf numFmtId="0" fontId="24" fillId="0" borderId="0" xfId="50" applyFont="1" applyFill="1" applyBorder="1" applyAlignment="1">
      <alignment horizontal="left" vertical="center"/>
    </xf>
    <xf numFmtId="0" fontId="21" fillId="0" borderId="31" xfId="50" applyFont="1" applyFill="1" applyBorder="1" applyAlignment="1">
      <alignment horizontal="left" vertical="center"/>
    </xf>
    <xf numFmtId="0" fontId="21" fillId="0" borderId="26" xfId="50" applyFont="1" applyFill="1" applyBorder="1" applyAlignment="1">
      <alignment horizontal="left" vertical="center"/>
    </xf>
    <xf numFmtId="0" fontId="21" fillId="0" borderId="29" xfId="50" applyFont="1" applyFill="1" applyBorder="1" applyAlignment="1">
      <alignment horizontal="left" vertical="center"/>
    </xf>
    <xf numFmtId="0" fontId="21" fillId="0" borderId="28" xfId="50" applyFont="1" applyFill="1" applyBorder="1" applyAlignment="1">
      <alignment horizontal="left" vertical="center"/>
    </xf>
    <xf numFmtId="0" fontId="13" fillId="0" borderId="29" xfId="50" applyFont="1" applyBorder="1" applyAlignment="1">
      <alignment horizontal="left" vertical="center"/>
    </xf>
    <xf numFmtId="0" fontId="13" fillId="0" borderId="28" xfId="50" applyFont="1" applyBorder="1" applyAlignment="1">
      <alignment horizontal="left" vertical="center"/>
    </xf>
    <xf numFmtId="0" fontId="24" fillId="0" borderId="43" xfId="50" applyFont="1" applyBorder="1" applyAlignment="1">
      <alignment vertical="center"/>
    </xf>
    <xf numFmtId="0" fontId="21" fillId="0" borderId="44" xfId="50" applyFont="1" applyBorder="1" applyAlignment="1">
      <alignment horizontal="center" vertical="center"/>
    </xf>
    <xf numFmtId="0" fontId="24" fillId="0" borderId="44" xfId="50" applyFont="1" applyBorder="1" applyAlignment="1">
      <alignment vertical="center"/>
    </xf>
    <xf numFmtId="0" fontId="21" fillId="0" borderId="44" xfId="50" applyFont="1" applyBorder="1" applyAlignment="1">
      <alignment vertical="center"/>
    </xf>
    <xf numFmtId="58" fontId="18" fillId="0" borderId="44" xfId="50" applyNumberFormat="1" applyFont="1" applyBorder="1" applyAlignment="1">
      <alignment vertical="center"/>
    </xf>
    <xf numFmtId="0" fontId="24" fillId="0" borderId="44" xfId="50" applyFont="1" applyBorder="1" applyAlignment="1">
      <alignment horizontal="center" vertical="center"/>
    </xf>
    <xf numFmtId="0" fontId="24" fillId="0" borderId="45" xfId="50" applyFont="1" applyFill="1" applyBorder="1" applyAlignment="1">
      <alignment horizontal="left" vertical="center"/>
    </xf>
    <xf numFmtId="0" fontId="24" fillId="0" borderId="44" xfId="50" applyFont="1" applyFill="1" applyBorder="1" applyAlignment="1">
      <alignment horizontal="left" vertical="center"/>
    </xf>
    <xf numFmtId="0" fontId="24" fillId="0" borderId="46" xfId="50" applyFont="1" applyFill="1" applyBorder="1" applyAlignment="1">
      <alignment horizontal="center" vertical="center"/>
    </xf>
    <xf numFmtId="0" fontId="24" fillId="0" borderId="47" xfId="50" applyFont="1" applyFill="1" applyBorder="1" applyAlignment="1">
      <alignment horizontal="center" vertical="center"/>
    </xf>
    <xf numFmtId="0" fontId="24" fillId="0" borderId="21" xfId="50" applyFont="1" applyFill="1" applyBorder="1" applyAlignment="1">
      <alignment horizontal="center" vertical="center"/>
    </xf>
    <xf numFmtId="0" fontId="24" fillId="0" borderId="24" xfId="50" applyFont="1" applyFill="1" applyBorder="1" applyAlignment="1">
      <alignment horizontal="center" vertical="center"/>
    </xf>
    <xf numFmtId="0" fontId="18" fillId="0" borderId="42" xfId="50" applyFont="1" applyBorder="1" applyAlignment="1">
      <alignment horizontal="center" vertical="center"/>
    </xf>
    <xf numFmtId="0" fontId="18" fillId="0" borderId="48" xfId="50" applyFont="1" applyBorder="1" applyAlignment="1">
      <alignment horizontal="center" vertical="center"/>
    </xf>
    <xf numFmtId="0" fontId="21" fillId="0" borderId="36" xfId="50" applyFont="1" applyBorder="1" applyAlignment="1">
      <alignment horizontal="left" vertical="center"/>
    </xf>
    <xf numFmtId="0" fontId="13" fillId="0" borderId="36" xfId="50" applyFont="1" applyBorder="1" applyAlignment="1">
      <alignment horizontal="center" vertical="center"/>
    </xf>
    <xf numFmtId="0" fontId="21" fillId="0" borderId="37" xfId="50" applyFont="1" applyBorder="1" applyAlignment="1">
      <alignment horizontal="left" vertical="center"/>
    </xf>
    <xf numFmtId="0" fontId="21" fillId="0" borderId="35" xfId="50" applyFont="1" applyBorder="1" applyAlignment="1">
      <alignment horizontal="left" vertical="center"/>
    </xf>
    <xf numFmtId="0" fontId="13" fillId="0" borderId="37" xfId="50" applyFont="1" applyBorder="1" applyAlignment="1">
      <alignment horizontal="left" vertical="center"/>
    </xf>
    <xf numFmtId="0" fontId="20" fillId="0" borderId="18" xfId="50" applyFont="1" applyBorder="1" applyAlignment="1">
      <alignment horizontal="left" vertical="center"/>
    </xf>
    <xf numFmtId="0" fontId="20" fillId="0" borderId="35" xfId="50" applyFont="1" applyBorder="1" applyAlignment="1">
      <alignment horizontal="left" vertical="center"/>
    </xf>
    <xf numFmtId="0" fontId="20" fillId="0" borderId="27" xfId="50" applyFont="1" applyBorder="1" applyAlignment="1">
      <alignment horizontal="left" vertical="center"/>
    </xf>
    <xf numFmtId="0" fontId="20" fillId="0" borderId="28" xfId="50" applyFont="1" applyBorder="1" applyAlignment="1">
      <alignment horizontal="left" vertical="center"/>
    </xf>
    <xf numFmtId="0" fontId="20" fillId="0" borderId="39" xfId="50" applyFont="1" applyBorder="1" applyAlignment="1">
      <alignment horizontal="left" vertical="center"/>
    </xf>
    <xf numFmtId="0" fontId="21" fillId="0" borderId="36" xfId="50" applyFont="1" applyFill="1" applyBorder="1" applyAlignment="1">
      <alignment horizontal="left" vertical="center"/>
    </xf>
    <xf numFmtId="0" fontId="13" fillId="0" borderId="37" xfId="50" applyFont="1" applyBorder="1" applyAlignment="1">
      <alignment horizontal="center" vertical="center"/>
    </xf>
    <xf numFmtId="0" fontId="20" fillId="0" borderId="36" xfId="50" applyFont="1" applyBorder="1" applyAlignment="1">
      <alignment horizontal="left" vertical="center"/>
    </xf>
    <xf numFmtId="0" fontId="13" fillId="0" borderId="40" xfId="50" applyFont="1" applyFill="1" applyBorder="1" applyAlignment="1">
      <alignment horizontal="left" vertical="center"/>
    </xf>
    <xf numFmtId="0" fontId="21" fillId="0" borderId="38" xfId="50" applyFont="1" applyFill="1" applyBorder="1" applyAlignment="1">
      <alignment horizontal="left" vertical="center"/>
    </xf>
    <xf numFmtId="0" fontId="21" fillId="0" borderId="39" xfId="50" applyFont="1" applyFill="1" applyBorder="1" applyAlignment="1">
      <alignment horizontal="left" vertical="center"/>
    </xf>
    <xf numFmtId="0" fontId="13" fillId="0" borderId="39" xfId="50" applyFont="1" applyBorder="1" applyAlignment="1">
      <alignment horizontal="left" vertical="center"/>
    </xf>
    <xf numFmtId="0" fontId="21" fillId="0" borderId="49" xfId="50" applyFont="1" applyBorder="1" applyAlignment="1">
      <alignment horizontal="center" vertical="center"/>
    </xf>
    <xf numFmtId="0" fontId="24" fillId="0" borderId="50" xfId="50" applyFont="1" applyFill="1" applyBorder="1" applyAlignment="1">
      <alignment horizontal="left" vertical="center"/>
    </xf>
    <xf numFmtId="0" fontId="24" fillId="0" borderId="51" xfId="50" applyFont="1" applyFill="1" applyBorder="1" applyAlignment="1">
      <alignment horizontal="center" vertical="center"/>
    </xf>
    <xf numFmtId="0" fontId="24" fillId="0" borderId="37" xfId="50" applyFont="1" applyFill="1" applyBorder="1" applyAlignment="1">
      <alignment horizontal="center" vertical="center"/>
    </xf>
    <xf numFmtId="0" fontId="18" fillId="0" borderId="44" xfId="50" applyFont="1" applyBorder="1" applyAlignment="1">
      <alignment horizontal="center" vertical="center"/>
    </xf>
    <xf numFmtId="0" fontId="18" fillId="0" borderId="49" xfId="50" applyFont="1" applyBorder="1" applyAlignment="1">
      <alignment horizontal="center" vertical="center"/>
    </xf>
    <xf numFmtId="0" fontId="18" fillId="0" borderId="0" xfId="50" applyFont="1" applyBorder="1" applyAlignment="1">
      <alignment horizontal="left" vertical="center"/>
    </xf>
    <xf numFmtId="0" fontId="26" fillId="0" borderId="16" xfId="50" applyFont="1" applyBorder="1" applyAlignment="1">
      <alignment horizontal="center" vertical="top"/>
    </xf>
    <xf numFmtId="0" fontId="21" fillId="0" borderId="27" xfId="50" applyFont="1" applyBorder="1" applyAlignment="1">
      <alignment horizontal="left" vertical="center"/>
    </xf>
    <xf numFmtId="0" fontId="21" fillId="0" borderId="39" xfId="50" applyFont="1" applyBorder="1" applyAlignment="1">
      <alignment horizontal="left" vertical="center"/>
    </xf>
    <xf numFmtId="0" fontId="13" fillId="0" borderId="21" xfId="50" applyFont="1" applyBorder="1" applyAlignment="1">
      <alignment vertical="center"/>
    </xf>
    <xf numFmtId="0" fontId="13" fillId="0" borderId="52" xfId="50" applyFont="1" applyBorder="1" applyAlignment="1">
      <alignment horizontal="left" vertical="center"/>
    </xf>
    <xf numFmtId="0" fontId="13" fillId="0" borderId="30" xfId="50" applyFont="1" applyBorder="1" applyAlignment="1">
      <alignment horizontal="left" vertical="center"/>
    </xf>
    <xf numFmtId="0" fontId="24" fillId="0" borderId="45" xfId="50" applyFont="1" applyBorder="1" applyAlignment="1">
      <alignment horizontal="left" vertical="center"/>
    </xf>
    <xf numFmtId="0" fontId="24" fillId="0" borderId="44" xfId="50" applyFont="1" applyBorder="1" applyAlignment="1">
      <alignment horizontal="left" vertical="center"/>
    </xf>
    <xf numFmtId="0" fontId="13" fillId="0" borderId="46" xfId="50" applyFont="1" applyBorder="1" applyAlignment="1">
      <alignment vertical="center"/>
    </xf>
    <xf numFmtId="0" fontId="18" fillId="0" borderId="47" xfId="50" applyFont="1" applyBorder="1" applyAlignment="1">
      <alignment horizontal="left" vertical="center"/>
    </xf>
    <xf numFmtId="0" fontId="21" fillId="0" borderId="47" xfId="50" applyFont="1" applyBorder="1" applyAlignment="1">
      <alignment horizontal="left" vertical="center"/>
    </xf>
    <xf numFmtId="0" fontId="18" fillId="0" borderId="47" xfId="50" applyFont="1" applyBorder="1" applyAlignment="1">
      <alignment vertical="center"/>
    </xf>
    <xf numFmtId="0" fontId="13" fillId="0" borderId="47" xfId="50" applyFont="1" applyBorder="1" applyAlignment="1">
      <alignment vertical="center"/>
    </xf>
    <xf numFmtId="0" fontId="13" fillId="0" borderId="46" xfId="50" applyFont="1" applyBorder="1" applyAlignment="1">
      <alignment horizontal="center" vertical="center"/>
    </xf>
    <xf numFmtId="0" fontId="21" fillId="0" borderId="47" xfId="50" applyFont="1" applyBorder="1" applyAlignment="1">
      <alignment horizontal="center" vertical="center"/>
    </xf>
    <xf numFmtId="0" fontId="13" fillId="0" borderId="47" xfId="50" applyFont="1" applyBorder="1" applyAlignment="1">
      <alignment horizontal="center" vertical="center"/>
    </xf>
    <xf numFmtId="0" fontId="18" fillId="0" borderId="47" xfId="50" applyFont="1" applyBorder="1" applyAlignment="1">
      <alignment horizontal="center" vertical="center"/>
    </xf>
    <xf numFmtId="0" fontId="18" fillId="0" borderId="20" xfId="50" applyFont="1" applyBorder="1" applyAlignment="1">
      <alignment horizontal="center" vertical="center"/>
    </xf>
    <xf numFmtId="0" fontId="13" fillId="0" borderId="32" xfId="50" applyFont="1" applyBorder="1" applyAlignment="1">
      <alignment horizontal="left" vertical="center" wrapText="1"/>
    </xf>
    <xf numFmtId="0" fontId="13" fillId="0" borderId="33" xfId="50" applyFont="1" applyBorder="1" applyAlignment="1">
      <alignment horizontal="left" vertical="center" wrapText="1"/>
    </xf>
    <xf numFmtId="0" fontId="13" fillId="0" borderId="46" xfId="50" applyFont="1" applyBorder="1" applyAlignment="1">
      <alignment horizontal="left" vertical="center"/>
    </xf>
    <xf numFmtId="0" fontId="13" fillId="0" borderId="47" xfId="50" applyFont="1" applyBorder="1" applyAlignment="1">
      <alignment horizontal="left" vertical="center"/>
    </xf>
    <xf numFmtId="0" fontId="27" fillId="0" borderId="53" xfId="50" applyFont="1" applyBorder="1" applyAlignment="1">
      <alignment horizontal="left" vertical="center" wrapText="1"/>
    </xf>
    <xf numFmtId="9" fontId="21" fillId="0" borderId="20" xfId="50" applyNumberFormat="1" applyFont="1" applyBorder="1" applyAlignment="1">
      <alignment horizontal="center" vertical="center"/>
    </xf>
    <xf numFmtId="0" fontId="24" fillId="0" borderId="45" xfId="0" applyFont="1" applyBorder="1" applyAlignment="1">
      <alignment horizontal="left" vertical="center"/>
    </xf>
    <xf numFmtId="0" fontId="24" fillId="0" borderId="44" xfId="0" applyFont="1" applyBorder="1" applyAlignment="1">
      <alignment horizontal="left" vertical="center"/>
    </xf>
    <xf numFmtId="9" fontId="21" fillId="0" borderId="31" xfId="50" applyNumberFormat="1" applyFont="1" applyBorder="1" applyAlignment="1">
      <alignment horizontal="left" vertical="center"/>
    </xf>
    <xf numFmtId="9" fontId="21" fillId="0" borderId="26" xfId="50" applyNumberFormat="1" applyFont="1" applyBorder="1" applyAlignment="1">
      <alignment horizontal="left" vertical="center"/>
    </xf>
    <xf numFmtId="9" fontId="21" fillId="0" borderId="32" xfId="50" applyNumberFormat="1" applyFont="1" applyBorder="1" applyAlignment="1">
      <alignment horizontal="left" vertical="center"/>
    </xf>
    <xf numFmtId="9" fontId="21" fillId="0" borderId="33" xfId="50" applyNumberFormat="1" applyFont="1" applyBorder="1" applyAlignment="1">
      <alignment horizontal="left" vertical="center"/>
    </xf>
    <xf numFmtId="0" fontId="20" fillId="0" borderId="46" xfId="50" applyFont="1" applyFill="1" applyBorder="1" applyAlignment="1">
      <alignment horizontal="left" vertical="center"/>
    </xf>
    <xf numFmtId="0" fontId="20" fillId="0" borderId="47" xfId="50" applyFont="1" applyFill="1" applyBorder="1" applyAlignment="1">
      <alignment horizontal="left" vertical="center"/>
    </xf>
    <xf numFmtId="0" fontId="20" fillId="0" borderId="22" xfId="50" applyFont="1" applyFill="1" applyBorder="1" applyAlignment="1">
      <alignment horizontal="left" vertical="center"/>
    </xf>
    <xf numFmtId="0" fontId="20" fillId="0" borderId="33" xfId="50" applyFont="1" applyFill="1" applyBorder="1" applyAlignment="1">
      <alignment horizontal="left" vertical="center"/>
    </xf>
    <xf numFmtId="0" fontId="24" fillId="0" borderId="30" xfId="50" applyFont="1" applyFill="1" applyBorder="1" applyAlignment="1">
      <alignment horizontal="left" vertical="center"/>
    </xf>
    <xf numFmtId="0" fontId="21" fillId="0" borderId="54" xfId="50" applyFont="1" applyFill="1" applyBorder="1" applyAlignment="1">
      <alignment horizontal="left" vertical="center"/>
    </xf>
    <xf numFmtId="0" fontId="21" fillId="0" borderId="55" xfId="50" applyFont="1" applyFill="1" applyBorder="1" applyAlignment="1">
      <alignment horizontal="left" vertical="center"/>
    </xf>
    <xf numFmtId="0" fontId="24" fillId="0" borderId="41" xfId="50" applyFont="1" applyBorder="1" applyAlignment="1">
      <alignment vertical="center"/>
    </xf>
    <xf numFmtId="0" fontId="28" fillId="0" borderId="44" xfId="50" applyFont="1" applyBorder="1" applyAlignment="1">
      <alignment horizontal="center" vertical="center"/>
    </xf>
    <xf numFmtId="0" fontId="24" fillId="0" borderId="42" xfId="50" applyFont="1" applyBorder="1" applyAlignment="1">
      <alignment vertical="center"/>
    </xf>
    <xf numFmtId="0" fontId="21" fillId="0" borderId="56" xfId="50" applyFont="1" applyBorder="1" applyAlignment="1">
      <alignment vertical="center"/>
    </xf>
    <xf numFmtId="0" fontId="24" fillId="0" borderId="56" xfId="50" applyFont="1" applyBorder="1" applyAlignment="1">
      <alignment vertical="center"/>
    </xf>
    <xf numFmtId="58" fontId="18" fillId="0" borderId="42" xfId="50" applyNumberFormat="1" applyFont="1" applyBorder="1" applyAlignment="1">
      <alignment vertical="center"/>
    </xf>
    <xf numFmtId="0" fontId="24" fillId="0" borderId="30" xfId="50" applyFont="1" applyBorder="1" applyAlignment="1">
      <alignment horizontal="center" vertical="center"/>
    </xf>
    <xf numFmtId="0" fontId="21" fillId="0" borderId="52" xfId="50" applyFont="1" applyFill="1" applyBorder="1" applyAlignment="1">
      <alignment horizontal="left" vertical="center"/>
    </xf>
    <xf numFmtId="0" fontId="21" fillId="0" borderId="30" xfId="50" applyFont="1" applyFill="1" applyBorder="1" applyAlignment="1">
      <alignment horizontal="left" vertical="center"/>
    </xf>
    <xf numFmtId="0" fontId="18" fillId="0" borderId="56" xfId="50" applyFont="1" applyBorder="1" applyAlignment="1">
      <alignment vertical="center"/>
    </xf>
    <xf numFmtId="0" fontId="13" fillId="0" borderId="57" xfId="50" applyFont="1" applyBorder="1" applyAlignment="1">
      <alignment horizontal="left" vertical="center"/>
    </xf>
    <xf numFmtId="0" fontId="24" fillId="0" borderId="50" xfId="50" applyFont="1" applyBorder="1" applyAlignment="1">
      <alignment horizontal="left" vertical="center"/>
    </xf>
    <xf numFmtId="0" fontId="21" fillId="0" borderId="51" xfId="50" applyFont="1" applyBorder="1" applyAlignment="1">
      <alignment horizontal="left" vertical="center"/>
    </xf>
    <xf numFmtId="0" fontId="13" fillId="0" borderId="0" xfId="50" applyFont="1" applyBorder="1" applyAlignment="1">
      <alignment vertical="center"/>
    </xf>
    <xf numFmtId="0" fontId="13" fillId="0" borderId="40" xfId="50" applyFont="1" applyBorder="1" applyAlignment="1">
      <alignment horizontal="left" vertical="center" wrapText="1"/>
    </xf>
    <xf numFmtId="0" fontId="13" fillId="0" borderId="51" xfId="50" applyFont="1" applyBorder="1" applyAlignment="1">
      <alignment horizontal="left" vertical="center"/>
    </xf>
    <xf numFmtId="0" fontId="22" fillId="0" borderId="36" xfId="50" applyFont="1" applyBorder="1" applyAlignment="1">
      <alignment horizontal="left" vertical="center" wrapText="1"/>
    </xf>
    <xf numFmtId="0" fontId="22" fillId="0" borderId="36" xfId="50" applyFont="1" applyBorder="1" applyAlignment="1">
      <alignment horizontal="left" vertical="center"/>
    </xf>
    <xf numFmtId="0" fontId="23" fillId="0" borderId="36" xfId="50" applyFont="1" applyBorder="1" applyAlignment="1">
      <alignment horizontal="left" vertical="center"/>
    </xf>
    <xf numFmtId="0" fontId="24" fillId="0" borderId="50" xfId="0" applyFont="1" applyBorder="1" applyAlignment="1">
      <alignment horizontal="left" vertical="center"/>
    </xf>
    <xf numFmtId="9" fontId="21" fillId="0" borderId="38" xfId="50" applyNumberFormat="1" applyFont="1" applyBorder="1" applyAlignment="1">
      <alignment horizontal="left" vertical="center"/>
    </xf>
    <xf numFmtId="9" fontId="21" fillId="0" borderId="40" xfId="50" applyNumberFormat="1" applyFont="1" applyBorder="1" applyAlignment="1">
      <alignment horizontal="left" vertical="center"/>
    </xf>
    <xf numFmtId="0" fontId="20" fillId="0" borderId="51" xfId="50" applyFont="1" applyFill="1" applyBorder="1" applyAlignment="1">
      <alignment horizontal="left" vertical="center"/>
    </xf>
    <xf numFmtId="0" fontId="20" fillId="0" borderId="40" xfId="50" applyFont="1" applyFill="1" applyBorder="1" applyAlignment="1">
      <alignment horizontal="left" vertical="center"/>
    </xf>
    <xf numFmtId="0" fontId="21" fillId="0" borderId="58" xfId="50" applyFont="1" applyFill="1" applyBorder="1" applyAlignment="1">
      <alignment horizontal="left" vertical="center"/>
    </xf>
    <xf numFmtId="0" fontId="24" fillId="0" borderId="59" xfId="50" applyFont="1" applyBorder="1" applyAlignment="1">
      <alignment horizontal="center" vertical="center"/>
    </xf>
    <xf numFmtId="0" fontId="21" fillId="0" borderId="56" xfId="50" applyFont="1" applyBorder="1" applyAlignment="1">
      <alignment horizontal="center" vertical="center"/>
    </xf>
    <xf numFmtId="0" fontId="21" fillId="0" borderId="57" xfId="50" applyFont="1" applyBorder="1" applyAlignment="1">
      <alignment horizontal="center" vertical="center"/>
    </xf>
    <xf numFmtId="0" fontId="21" fillId="0" borderId="57" xfId="50" applyFont="1" applyFill="1" applyBorder="1" applyAlignment="1">
      <alignment horizontal="left" vertical="center"/>
    </xf>
    <xf numFmtId="0" fontId="29" fillId="0" borderId="60" xfId="0" applyFont="1" applyBorder="1" applyAlignment="1">
      <alignment horizontal="center" vertical="center" wrapText="1"/>
    </xf>
    <xf numFmtId="0" fontId="29" fillId="0" borderId="61" xfId="0" applyFont="1" applyBorder="1" applyAlignment="1">
      <alignment horizontal="center" vertical="center" wrapText="1"/>
    </xf>
    <xf numFmtId="0" fontId="30" fillId="0" borderId="62" xfId="0" applyFont="1" applyBorder="1"/>
    <xf numFmtId="0" fontId="30" fillId="0" borderId="2" xfId="0" applyFont="1" applyBorder="1"/>
    <xf numFmtId="0" fontId="30" fillId="0" borderId="5" xfId="0" applyFont="1" applyBorder="1" applyAlignment="1">
      <alignment horizontal="center" vertical="center"/>
    </xf>
    <xf numFmtId="0" fontId="30" fillId="0" borderId="7" xfId="0" applyFont="1" applyBorder="1" applyAlignment="1">
      <alignment horizontal="center" vertical="center"/>
    </xf>
    <xf numFmtId="0" fontId="30" fillId="5" borderId="5" xfId="0" applyFont="1" applyFill="1" applyBorder="1" applyAlignment="1">
      <alignment horizontal="center" vertical="center"/>
    </xf>
    <xf numFmtId="0" fontId="30" fillId="5" borderId="7" xfId="0" applyFont="1" applyFill="1" applyBorder="1" applyAlignment="1">
      <alignment horizontal="center" vertical="center"/>
    </xf>
    <xf numFmtId="0" fontId="30" fillId="5" borderId="2" xfId="0" applyFont="1" applyFill="1" applyBorder="1"/>
    <xf numFmtId="0" fontId="0" fillId="0" borderId="62" xfId="0" applyBorder="1"/>
    <xf numFmtId="0" fontId="0" fillId="5" borderId="2" xfId="0" applyFill="1" applyBorder="1"/>
    <xf numFmtId="0" fontId="0" fillId="0" borderId="63" xfId="0" applyBorder="1"/>
    <xf numFmtId="0" fontId="0" fillId="0" borderId="64" xfId="0" applyBorder="1"/>
    <xf numFmtId="0" fontId="0" fillId="5" borderId="64" xfId="0" applyFill="1" applyBorder="1"/>
    <xf numFmtId="0" fontId="0" fillId="6" borderId="0" xfId="0" applyFill="1"/>
    <xf numFmtId="0" fontId="29" fillId="0" borderId="65" xfId="0" applyFont="1" applyBorder="1" applyAlignment="1">
      <alignment horizontal="center" vertical="center" wrapText="1"/>
    </xf>
    <xf numFmtId="0" fontId="30" fillId="0" borderId="66" xfId="0" applyFont="1" applyBorder="1" applyAlignment="1">
      <alignment horizontal="center" vertical="center"/>
    </xf>
    <xf numFmtId="0" fontId="30" fillId="0" borderId="67" xfId="0" applyFont="1" applyBorder="1"/>
    <xf numFmtId="0" fontId="0" fillId="0" borderId="67" xfId="0" applyBorder="1"/>
    <xf numFmtId="0" fontId="0" fillId="0" borderId="68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31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0" fillId="7" borderId="2" xfId="0" applyFont="1" applyFill="1" applyBorder="1" applyAlignment="1">
      <alignment vertical="top" wrapText="1"/>
    </xf>
    <xf numFmtId="0" fontId="32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3" fillId="0" borderId="0" xfId="0" applyFont="1"/>
    <xf numFmtId="0" fontId="33" fillId="0" borderId="0" xfId="0" applyFont="1" applyAlignment="1">
      <alignment vertical="top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  <cellStyle name="常规 4" xf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checked="Checked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checked="Checked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noThreeD="1" val="0"/>
</file>

<file path=xl/ctrlProps/ctrlProp29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noThreeD="1" val="0"/>
</file>

<file path=xl/ctrlProps/ctrlProp31.xml><?xml version="1.0" encoding="utf-8"?>
<formControlPr xmlns="http://schemas.microsoft.com/office/spreadsheetml/2009/9/main" objectType="CheckBox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171450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752600" y="211455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95250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34425" y="9734550"/>
              <a:ext cx="304800" cy="952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590550</xdr:colOff>
          <xdr:row>12</xdr:row>
          <xdr:rowOff>57150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43475" y="2057400"/>
              <a:ext cx="390525" cy="2952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171450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962025" y="2114550"/>
              <a:ext cx="40005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590550</xdr:colOff>
          <xdr:row>12</xdr:row>
          <xdr:rowOff>57150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7991475" y="2057400"/>
              <a:ext cx="390525" cy="2952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171450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752600" y="193357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34425" y="9734550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162425" y="1933575"/>
              <a:ext cx="40005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171450</xdr:rowOff>
        </xdr:from>
        <xdr:to>
          <xdr:col>6</xdr:col>
          <xdr:colOff>590550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43475" y="1914525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590550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52900" y="211455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171450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962025" y="193357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286625" y="1933575"/>
              <a:ext cx="40005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57150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7981950" y="1857375"/>
              <a:ext cx="390525" cy="3143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05675" y="211455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590550</xdr:colOff>
          <xdr:row>16</xdr:row>
          <xdr:rowOff>19050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990600" y="28670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590550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990600" y="3048000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771650" y="30384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590550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781175" y="2857500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43375" y="30384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24325" y="2857500"/>
              <a:ext cx="40005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590550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43475" y="30384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590550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43475" y="2857500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590550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15200" y="30384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01000" y="303847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590550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15200" y="2857500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01000" y="285750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628650</xdr:colOff>
          <xdr:row>7</xdr:row>
          <xdr:rowOff>47625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53300" y="1181100"/>
              <a:ext cx="390525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628650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53300" y="1362075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628650</xdr:colOff>
          <xdr:row>6</xdr:row>
          <xdr:rowOff>38100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53300" y="1000125"/>
              <a:ext cx="390525" cy="2190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57150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43775" y="800100"/>
              <a:ext cx="390525" cy="2571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2</xdr:row>
          <xdr:rowOff>171450</xdr:rowOff>
        </xdr:from>
        <xdr:to>
          <xdr:col>9</xdr:col>
          <xdr:colOff>609600</xdr:colOff>
          <xdr:row>4</xdr:row>
          <xdr:rowOff>47625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24725" y="628650"/>
              <a:ext cx="400050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133350</xdr:rowOff>
        </xdr:from>
        <xdr:to>
          <xdr:col>10</xdr:col>
          <xdr:colOff>581025</xdr:colOff>
          <xdr:row>4</xdr:row>
          <xdr:rowOff>38100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7981950" y="590550"/>
              <a:ext cx="390525" cy="2667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590550</xdr:colOff>
          <xdr:row>5</xdr:row>
          <xdr:rowOff>47625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7991475" y="790575"/>
              <a:ext cx="390525" cy="2571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01000" y="100012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6</xdr:row>
          <xdr:rowOff>0</xdr:rowOff>
        </xdr:from>
        <xdr:to>
          <xdr:col>10</xdr:col>
          <xdr:colOff>609600</xdr:colOff>
          <xdr:row>7</xdr:row>
          <xdr:rowOff>19050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01000" y="1181100"/>
              <a:ext cx="40005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01000" y="136207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171450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752600" y="2295525"/>
              <a:ext cx="40005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171450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962025" y="2295525"/>
              <a:ext cx="40005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162425" y="2295525"/>
              <a:ext cx="40005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590550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43475" y="2295525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15050" y="229552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590550</xdr:colOff>
          <xdr:row>45</xdr:row>
          <xdr:rowOff>19050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990600" y="88106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590550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990600" y="898207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590550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781175" y="8982075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590550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781175" y="8801100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628650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191000" y="898207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181475" y="880110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14900" y="8982075"/>
              <a:ext cx="40005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14900" y="8801100"/>
              <a:ext cx="40005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590550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15200" y="898207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01000" y="898207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05675" y="880110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01000" y="8801100"/>
              <a:ext cx="40005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15050" y="898207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15050" y="880110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2952750" y="898207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2952750" y="880110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133350</xdr:rowOff>
        </xdr:from>
        <xdr:to>
          <xdr:col>10</xdr:col>
          <xdr:colOff>590550</xdr:colOff>
          <xdr:row>13</xdr:row>
          <xdr:rowOff>57150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7991475" y="2247900"/>
              <a:ext cx="390525" cy="2857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286625" y="229552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15050" y="211455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15050" y="193357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15050" y="898207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590550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781175" y="6772275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590550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571750" y="677227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95250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24000" y="10106025"/>
              <a:ext cx="304800" cy="952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133350</xdr:rowOff>
        </xdr:from>
        <xdr:to>
          <xdr:col>6</xdr:col>
          <xdr:colOff>581025</xdr:colOff>
          <xdr:row>11</xdr:row>
          <xdr:rowOff>38100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762500" y="2105025"/>
              <a:ext cx="390525" cy="3238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8</xdr:row>
          <xdr:rowOff>171450</xdr:rowOff>
        </xdr:from>
        <xdr:to>
          <xdr:col>2</xdr:col>
          <xdr:colOff>590550</xdr:colOff>
          <xdr:row>9</xdr:row>
          <xdr:rowOff>171450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724025" y="19335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24000" y="101060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</xdr:row>
          <xdr:rowOff>190500</xdr:rowOff>
        </xdr:from>
        <xdr:to>
          <xdr:col>2</xdr:col>
          <xdr:colOff>581025</xdr:colOff>
          <xdr:row>10</xdr:row>
          <xdr:rowOff>171450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714500" y="216217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9</xdr:row>
          <xdr:rowOff>0</xdr:rowOff>
        </xdr:from>
        <xdr:to>
          <xdr:col>5</xdr:col>
          <xdr:colOff>590550</xdr:colOff>
          <xdr:row>10</xdr:row>
          <xdr:rowOff>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010025" y="19716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8</xdr:row>
          <xdr:rowOff>152400</xdr:rowOff>
        </xdr:from>
        <xdr:to>
          <xdr:col>6</xdr:col>
          <xdr:colOff>571500</xdr:colOff>
          <xdr:row>10</xdr:row>
          <xdr:rowOff>38100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743450" y="1914525"/>
              <a:ext cx="400050" cy="3048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10</xdr:row>
          <xdr:rowOff>0</xdr:rowOff>
        </xdr:from>
        <xdr:to>
          <xdr:col>5</xdr:col>
          <xdr:colOff>609600</xdr:colOff>
          <xdr:row>10</xdr:row>
          <xdr:rowOff>190500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019550" y="218122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171450</xdr:colOff>
          <xdr:row>8</xdr:row>
          <xdr:rowOff>190500</xdr:rowOff>
        </xdr:from>
        <xdr:to>
          <xdr:col>1</xdr:col>
          <xdr:colOff>571500</xdr:colOff>
          <xdr:row>9</xdr:row>
          <xdr:rowOff>190500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933450" y="195262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10</xdr:row>
          <xdr:rowOff>0</xdr:rowOff>
        </xdr:from>
        <xdr:to>
          <xdr:col>1</xdr:col>
          <xdr:colOff>552450</xdr:colOff>
          <xdr:row>10</xdr:row>
          <xdr:rowOff>190500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923925" y="21812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9</xdr:row>
          <xdr:rowOff>0</xdr:rowOff>
        </xdr:from>
        <xdr:to>
          <xdr:col>9</xdr:col>
          <xdr:colOff>552450</xdr:colOff>
          <xdr:row>10</xdr:row>
          <xdr:rowOff>9525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019925" y="1971675"/>
              <a:ext cx="390525" cy="2190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8</xdr:row>
          <xdr:rowOff>133350</xdr:rowOff>
        </xdr:from>
        <xdr:to>
          <xdr:col>10</xdr:col>
          <xdr:colOff>552450</xdr:colOff>
          <xdr:row>10</xdr:row>
          <xdr:rowOff>57150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781925" y="1895475"/>
              <a:ext cx="390525" cy="3429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029450" y="218122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9</xdr:row>
          <xdr:rowOff>133350</xdr:rowOff>
        </xdr:from>
        <xdr:to>
          <xdr:col>10</xdr:col>
          <xdr:colOff>552450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7781925" y="2105025"/>
              <a:ext cx="390525" cy="3238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2</xdr:row>
          <xdr:rowOff>161925</xdr:rowOff>
        </xdr:from>
        <xdr:to>
          <xdr:col>9</xdr:col>
          <xdr:colOff>571500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029450" y="666750"/>
              <a:ext cx="400050" cy="2952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171450</xdr:colOff>
          <xdr:row>2</xdr:row>
          <xdr:rowOff>133350</xdr:rowOff>
        </xdr:from>
        <xdr:to>
          <xdr:col>10</xdr:col>
          <xdr:colOff>571500</xdr:colOff>
          <xdr:row>4</xdr:row>
          <xdr:rowOff>19050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7791450" y="638175"/>
              <a:ext cx="400050" cy="3048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</xdr:row>
          <xdr:rowOff>161925</xdr:rowOff>
        </xdr:from>
        <xdr:to>
          <xdr:col>9</xdr:col>
          <xdr:colOff>581025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048500" y="876300"/>
              <a:ext cx="390525" cy="2952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161925</xdr:rowOff>
        </xdr:from>
        <xdr:to>
          <xdr:col>10</xdr:col>
          <xdr:colOff>581025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7810500" y="876300"/>
              <a:ext cx="390525" cy="2952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171450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14500" y="4657725"/>
              <a:ext cx="390525" cy="2571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171450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476500" y="4657725"/>
              <a:ext cx="390525" cy="2476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590550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962025" y="5543550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952500" y="57435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171450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695450" y="574357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171450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695450" y="5543550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590550</xdr:colOff>
          <xdr:row>27</xdr:row>
          <xdr:rowOff>171450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10025" y="57245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590550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10025" y="553402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590550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772025" y="57435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762500" y="553402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067550" y="574357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590550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20025" y="5753100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590550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058025" y="553402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590550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20025" y="553402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590550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24550" y="574357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590550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24550" y="553402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590550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876550" y="574357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590550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876550" y="553402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590550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24550" y="574357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43100" y="2162175"/>
              <a:ext cx="79057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7412355"/>
              <a:ext cx="390525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300990</xdr:colOff>
          <xdr:row>6</xdr:row>
          <xdr:rowOff>55245</xdr:rowOff>
        </xdr:from>
        <xdr:to>
          <xdr:col>3</xdr:col>
          <xdr:colOff>7620</xdr:colOff>
          <xdr:row>8</xdr:row>
          <xdr:rowOff>93345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882140" y="1303020"/>
              <a:ext cx="401955" cy="4095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438150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533900" y="7412355"/>
              <a:ext cx="390525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476250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5991225" y="7412355"/>
              <a:ext cx="390525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57150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381875" y="7421880"/>
              <a:ext cx="40005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524125"/>
              <a:ext cx="78105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57650" y="2162175"/>
              <a:ext cx="40957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57150</xdr:rowOff>
        </xdr:from>
        <xdr:to>
          <xdr:col>7</xdr:col>
          <xdr:colOff>323850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905375" y="2038350"/>
              <a:ext cx="628650" cy="3810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57150</xdr:rowOff>
        </xdr:from>
        <xdr:to>
          <xdr:col>7</xdr:col>
          <xdr:colOff>323850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905375" y="2219325"/>
              <a:ext cx="628650" cy="3524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057650" y="2524125"/>
              <a:ext cx="409575" cy="1619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323850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905375" y="2428875"/>
              <a:ext cx="628650" cy="2857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743825" y="2028825"/>
              <a:ext cx="352425" cy="3905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57150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743825" y="2219325"/>
              <a:ext cx="352425" cy="3524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886575" y="2524125"/>
              <a:ext cx="409575" cy="1619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19050</xdr:rowOff>
        </xdr:from>
        <xdr:to>
          <xdr:col>10</xdr:col>
          <xdr:colOff>771525</xdr:colOff>
          <xdr:row>14</xdr:row>
          <xdr:rowOff>133350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743825" y="2362200"/>
              <a:ext cx="352425" cy="4857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753225" y="1066800"/>
              <a:ext cx="3905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553325" y="704850"/>
              <a:ext cx="390525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553325" y="885825"/>
              <a:ext cx="390525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43100" y="1619250"/>
              <a:ext cx="79057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0325" y="1628775"/>
              <a:ext cx="600075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186690</xdr:colOff>
          <xdr:row>9</xdr:row>
          <xdr:rowOff>32385</xdr:rowOff>
        </xdr:from>
        <xdr:to>
          <xdr:col>3</xdr:col>
          <xdr:colOff>93345</xdr:colOff>
          <xdr:row>10</xdr:row>
          <xdr:rowOff>22860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1767840" y="1832610"/>
              <a:ext cx="601980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438275"/>
              <a:ext cx="7715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361950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438275"/>
              <a:ext cx="6572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171950" y="1438275"/>
              <a:ext cx="3524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628650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4333875"/>
              <a:ext cx="390525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886575" y="2162175"/>
              <a:ext cx="409575" cy="1619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886575" y="2343150"/>
              <a:ext cx="409575" cy="1619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553325" y="1066800"/>
              <a:ext cx="3905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753225" y="885825"/>
              <a:ext cx="390525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753225" y="704850"/>
              <a:ext cx="390525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57150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52525" y="2219325"/>
              <a:ext cx="504825" cy="3524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171450</xdr:colOff>
          <xdr:row>21</xdr:row>
          <xdr:rowOff>161925</xdr:rowOff>
        </xdr:from>
        <xdr:to>
          <xdr:col>3</xdr:col>
          <xdr:colOff>504825</xdr:colOff>
          <xdr:row>25</xdr:row>
          <xdr:rowOff>19050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52600" y="4152900"/>
              <a:ext cx="1028700" cy="590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43100" y="2314575"/>
              <a:ext cx="790575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171450</xdr:rowOff>
        </xdr:from>
        <xdr:to>
          <xdr:col>2</xdr:col>
          <xdr:colOff>123825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76325" y="2514600"/>
              <a:ext cx="628650" cy="2000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171450</xdr:rowOff>
        </xdr:from>
        <xdr:to>
          <xdr:col>2</xdr:col>
          <xdr:colOff>171450</xdr:colOff>
          <xdr:row>12</xdr:row>
          <xdr:rowOff>19050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152650"/>
              <a:ext cx="62865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247650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038600" y="2324100"/>
              <a:ext cx="695325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0"/>
  <sheetViews>
    <sheetView zoomScale="120" zoomScaleNormal="120" workbookViewId="0">
      <selection activeCell="D10" sqref="D10"/>
    </sheetView>
  </sheetViews>
  <sheetFormatPr defaultColWidth="11" defaultRowHeight="14.25" outlineLevelCol="1"/>
  <cols>
    <col min="1" max="1" width="5.5" customWidth="1"/>
    <col min="2" max="2" width="96.375" style="355" customWidth="1"/>
    <col min="3" max="3" width="10.125" customWidth="1"/>
  </cols>
  <sheetData>
    <row r="1" ht="21" customHeight="1" spans="1:2">
      <c r="A1" s="356"/>
      <c r="B1" s="357" t="s">
        <v>0</v>
      </c>
    </row>
    <row r="2" spans="1:2">
      <c r="A2" s="9">
        <v>1</v>
      </c>
      <c r="B2" s="358" t="s">
        <v>1</v>
      </c>
    </row>
    <row r="3" spans="1:2">
      <c r="A3" s="9">
        <v>2</v>
      </c>
      <c r="B3" s="358" t="s">
        <v>2</v>
      </c>
    </row>
    <row r="4" spans="1:2">
      <c r="A4" s="9">
        <v>3</v>
      </c>
      <c r="B4" s="358" t="s">
        <v>3</v>
      </c>
    </row>
    <row r="5" spans="1:2">
      <c r="A5" s="9">
        <v>4</v>
      </c>
      <c r="B5" s="358" t="s">
        <v>4</v>
      </c>
    </row>
    <row r="6" spans="1:2">
      <c r="A6" s="9">
        <v>5</v>
      </c>
      <c r="B6" s="358" t="s">
        <v>5</v>
      </c>
    </row>
    <row r="7" spans="1:2">
      <c r="A7" s="9">
        <v>6</v>
      </c>
      <c r="B7" s="358" t="s">
        <v>6</v>
      </c>
    </row>
    <row r="8" s="354" customFormat="1" ht="15" customHeight="1" spans="1:2">
      <c r="A8" s="359">
        <v>7</v>
      </c>
      <c r="B8" s="360" t="s">
        <v>7</v>
      </c>
    </row>
    <row r="9" ht="18.95" customHeight="1" spans="1:2">
      <c r="A9" s="356"/>
      <c r="B9" s="361" t="s">
        <v>8</v>
      </c>
    </row>
    <row r="10" ht="15.95" customHeight="1" spans="1:2">
      <c r="A10" s="9">
        <v>1</v>
      </c>
      <c r="B10" s="362" t="s">
        <v>9</v>
      </c>
    </row>
    <row r="11" spans="1:2">
      <c r="A11" s="9">
        <v>2</v>
      </c>
      <c r="B11" s="358" t="s">
        <v>10</v>
      </c>
    </row>
    <row r="12" spans="1:2">
      <c r="A12" s="9">
        <v>3</v>
      </c>
      <c r="B12" s="360" t="s">
        <v>11</v>
      </c>
    </row>
    <row r="13" spans="1:2">
      <c r="A13" s="9">
        <v>4</v>
      </c>
      <c r="B13" s="358" t="s">
        <v>12</v>
      </c>
    </row>
    <row r="14" spans="1:2">
      <c r="A14" s="9">
        <v>5</v>
      </c>
      <c r="B14" s="358" t="s">
        <v>13</v>
      </c>
    </row>
    <row r="15" spans="1:2">
      <c r="A15" s="9">
        <v>6</v>
      </c>
      <c r="B15" s="358" t="s">
        <v>14</v>
      </c>
    </row>
    <row r="16" spans="1:2">
      <c r="A16" s="9">
        <v>7</v>
      </c>
      <c r="B16" s="358" t="s">
        <v>15</v>
      </c>
    </row>
    <row r="17" spans="1:2">
      <c r="A17" s="9">
        <v>8</v>
      </c>
      <c r="B17" s="358" t="s">
        <v>16</v>
      </c>
    </row>
    <row r="18" spans="1:2">
      <c r="A18" s="9">
        <v>9</v>
      </c>
      <c r="B18" s="358" t="s">
        <v>17</v>
      </c>
    </row>
    <row r="19" spans="1:2">
      <c r="A19" s="9"/>
      <c r="B19" s="358"/>
    </row>
    <row r="20" ht="20.25" spans="1:2">
      <c r="A20" s="356"/>
      <c r="B20" s="357" t="s">
        <v>18</v>
      </c>
    </row>
    <row r="21" spans="1:2">
      <c r="A21" s="9">
        <v>1</v>
      </c>
      <c r="B21" s="363" t="s">
        <v>19</v>
      </c>
    </row>
    <row r="22" spans="1:2">
      <c r="A22" s="9">
        <v>2</v>
      </c>
      <c r="B22" s="358" t="s">
        <v>20</v>
      </c>
    </row>
    <row r="23" spans="1:2">
      <c r="A23" s="9">
        <v>3</v>
      </c>
      <c r="B23" s="358" t="s">
        <v>21</v>
      </c>
    </row>
    <row r="24" spans="1:2">
      <c r="A24" s="9">
        <v>4</v>
      </c>
      <c r="B24" s="358" t="s">
        <v>22</v>
      </c>
    </row>
    <row r="25" spans="1:2">
      <c r="A25" s="9">
        <v>5</v>
      </c>
      <c r="B25" s="358" t="s">
        <v>23</v>
      </c>
    </row>
    <row r="26" spans="1:2">
      <c r="A26" s="9">
        <v>6</v>
      </c>
      <c r="B26" s="358" t="s">
        <v>24</v>
      </c>
    </row>
    <row r="27" spans="1:2">
      <c r="A27" s="9">
        <v>7</v>
      </c>
      <c r="B27" s="358" t="s">
        <v>25</v>
      </c>
    </row>
    <row r="28" spans="1:2">
      <c r="A28" s="9">
        <v>8</v>
      </c>
      <c r="B28" s="358" t="s">
        <v>26</v>
      </c>
    </row>
    <row r="29" spans="1:2">
      <c r="A29" s="9"/>
      <c r="B29" s="358"/>
    </row>
    <row r="30" ht="20.25" spans="1:2">
      <c r="A30" s="356"/>
      <c r="B30" s="357" t="s">
        <v>27</v>
      </c>
    </row>
    <row r="31" spans="1:2">
      <c r="A31" s="9">
        <v>1</v>
      </c>
      <c r="B31" s="363" t="s">
        <v>28</v>
      </c>
    </row>
    <row r="32" spans="1:2">
      <c r="A32" s="9">
        <v>2</v>
      </c>
      <c r="B32" s="358" t="s">
        <v>29</v>
      </c>
    </row>
    <row r="33" spans="1:2">
      <c r="A33" s="9">
        <v>3</v>
      </c>
      <c r="B33" s="358" t="s">
        <v>30</v>
      </c>
    </row>
    <row r="34" spans="1:2">
      <c r="A34" s="9">
        <v>4</v>
      </c>
      <c r="B34" s="358" t="s">
        <v>31</v>
      </c>
    </row>
    <row r="35" spans="1:2">
      <c r="A35" s="9">
        <v>5</v>
      </c>
      <c r="B35" s="358" t="s">
        <v>32</v>
      </c>
    </row>
    <row r="36" spans="1:2">
      <c r="A36" s="9">
        <v>6</v>
      </c>
      <c r="B36" s="358" t="s">
        <v>33</v>
      </c>
    </row>
    <row r="37" spans="1:2">
      <c r="A37" s="9">
        <v>7</v>
      </c>
      <c r="B37" s="358" t="s">
        <v>34</v>
      </c>
    </row>
    <row r="38" spans="1:2">
      <c r="A38" s="9"/>
      <c r="B38" s="358"/>
    </row>
    <row r="40" spans="1:2">
      <c r="A40" s="364" t="s">
        <v>35</v>
      </c>
      <c r="B40" s="365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1"/>
  <sheetViews>
    <sheetView zoomScale="125" zoomScaleNormal="125" workbookViewId="0">
      <selection activeCell="A11" sqref="A11:N11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323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7" t="s">
        <v>324</v>
      </c>
      <c r="B2" s="28" t="s">
        <v>262</v>
      </c>
      <c r="C2" s="28" t="s">
        <v>263</v>
      </c>
      <c r="D2" s="28" t="s">
        <v>264</v>
      </c>
      <c r="E2" s="28" t="s">
        <v>265</v>
      </c>
      <c r="F2" s="28" t="s">
        <v>266</v>
      </c>
      <c r="G2" s="27" t="s">
        <v>325</v>
      </c>
      <c r="H2" s="27" t="s">
        <v>326</v>
      </c>
      <c r="I2" s="27" t="s">
        <v>327</v>
      </c>
      <c r="J2" s="27" t="s">
        <v>326</v>
      </c>
      <c r="K2" s="27" t="s">
        <v>328</v>
      </c>
      <c r="L2" s="27" t="s">
        <v>326</v>
      </c>
      <c r="M2" s="28" t="s">
        <v>308</v>
      </c>
      <c r="N2" s="28" t="s">
        <v>275</v>
      </c>
    </row>
    <row r="3" spans="1:14">
      <c r="A3" s="9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</row>
    <row r="4" spans="1:14">
      <c r="A4" s="10"/>
      <c r="B4" s="13"/>
      <c r="C4" s="25"/>
      <c r="D4" s="13"/>
      <c r="E4" s="11"/>
      <c r="F4" s="11"/>
      <c r="G4" s="29"/>
      <c r="H4" s="11"/>
      <c r="I4" s="29"/>
      <c r="J4" s="13"/>
      <c r="K4" s="13"/>
      <c r="L4" s="13"/>
      <c r="M4" s="11"/>
      <c r="N4" s="13"/>
    </row>
    <row r="5" spans="1:14">
      <c r="A5" s="10"/>
      <c r="B5" s="13"/>
      <c r="C5" s="25"/>
      <c r="D5" s="11"/>
      <c r="E5" s="11"/>
      <c r="F5" s="11"/>
      <c r="G5" s="29"/>
      <c r="H5" s="11"/>
      <c r="I5" s="29"/>
      <c r="J5" s="13"/>
      <c r="K5" s="13"/>
      <c r="L5" s="13"/>
      <c r="M5" s="11"/>
      <c r="N5" s="13"/>
    </row>
    <row r="6" spans="1:14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="2" customFormat="1" ht="18.75" spans="1:14">
      <c r="A10" s="18" t="s">
        <v>320</v>
      </c>
      <c r="B10" s="15"/>
      <c r="C10" s="15"/>
      <c r="D10" s="16"/>
      <c r="E10" s="17"/>
      <c r="F10" s="30"/>
      <c r="G10" s="26"/>
      <c r="H10" s="30"/>
      <c r="I10" s="18" t="s">
        <v>321</v>
      </c>
      <c r="J10" s="15"/>
      <c r="K10" s="15"/>
      <c r="L10" s="15"/>
      <c r="M10" s="15"/>
      <c r="N10" s="23"/>
    </row>
    <row r="11" ht="16.5" spans="1:14">
      <c r="A11" s="19" t="s">
        <v>329</v>
      </c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</row>
  </sheetData>
  <mergeCells count="5">
    <mergeCell ref="A1:N1"/>
    <mergeCell ref="A10:D10"/>
    <mergeCell ref="E10:G10"/>
    <mergeCell ref="I10:K10"/>
    <mergeCell ref="A11:N11"/>
  </mergeCells>
  <dataValidations count="1">
    <dataValidation type="list" allowBlank="1" showInputMessage="1" showErrorMessage="1" sqref="N1 N3 N4:N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"/>
  <sheetViews>
    <sheetView zoomScale="125" zoomScaleNormal="125" workbookViewId="0">
      <selection activeCell="H10" sqref="H10:J10"/>
    </sheetView>
  </sheetViews>
  <sheetFormatPr defaultColWidth="9" defaultRowHeight="14.25"/>
  <cols>
    <col min="1" max="1" width="11.125" customWidth="1"/>
    <col min="2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  <col min="11" max="11" width="16.25" customWidth="1"/>
  </cols>
  <sheetData>
    <row r="1" ht="29.25" spans="1:10">
      <c r="A1" s="3" t="s">
        <v>330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302</v>
      </c>
      <c r="B2" s="5" t="s">
        <v>266</v>
      </c>
      <c r="C2" s="5" t="s">
        <v>262</v>
      </c>
      <c r="D2" s="5" t="s">
        <v>263</v>
      </c>
      <c r="E2" s="5" t="s">
        <v>264</v>
      </c>
      <c r="F2" s="5" t="s">
        <v>265</v>
      </c>
      <c r="G2" s="4" t="s">
        <v>331</v>
      </c>
      <c r="H2" s="4" t="s">
        <v>332</v>
      </c>
      <c r="I2" s="4" t="s">
        <v>333</v>
      </c>
      <c r="J2" s="4" t="s">
        <v>334</v>
      </c>
      <c r="K2" s="5" t="s">
        <v>308</v>
      </c>
      <c r="L2" s="5" t="s">
        <v>275</v>
      </c>
    </row>
    <row r="3" spans="1:12">
      <c r="A3" s="10"/>
      <c r="B3" s="11"/>
      <c r="C3" s="24"/>
      <c r="D3" s="25"/>
      <c r="E3" s="11"/>
      <c r="F3" s="11"/>
      <c r="G3" s="25"/>
      <c r="H3" s="11"/>
      <c r="I3" s="13"/>
      <c r="J3" s="13"/>
      <c r="K3" s="11"/>
      <c r="L3" s="13"/>
    </row>
    <row r="4" spans="1:12">
      <c r="A4" s="9"/>
      <c r="B4" s="11"/>
      <c r="C4" s="24"/>
      <c r="D4" s="25"/>
      <c r="E4" s="11"/>
      <c r="F4" s="11"/>
      <c r="G4" s="25"/>
      <c r="H4" s="11"/>
      <c r="I4" s="13"/>
      <c r="J4" s="13"/>
      <c r="K4" s="11"/>
      <c r="L4" s="13"/>
    </row>
    <row r="5" spans="1:12">
      <c r="A5" s="10"/>
      <c r="B5" s="11"/>
      <c r="C5" s="24"/>
      <c r="D5" s="25"/>
      <c r="E5" s="13"/>
      <c r="F5" s="11"/>
      <c r="G5" s="25"/>
      <c r="H5" s="11"/>
      <c r="I5" s="13"/>
      <c r="J5" s="13"/>
      <c r="K5" s="11"/>
      <c r="L5" s="13"/>
    </row>
    <row r="6" spans="1:12">
      <c r="A6" s="9"/>
      <c r="B6" s="11"/>
      <c r="C6" s="24"/>
      <c r="D6" s="25"/>
      <c r="E6" s="13"/>
      <c r="F6" s="11"/>
      <c r="G6" s="25"/>
      <c r="H6" s="11"/>
      <c r="I6" s="13"/>
      <c r="J6" s="13"/>
      <c r="K6" s="11"/>
      <c r="L6" s="13"/>
    </row>
    <row r="7" spans="1:12">
      <c r="A7" s="10"/>
      <c r="B7" s="11"/>
      <c r="C7" s="24"/>
      <c r="D7" s="25"/>
      <c r="E7" s="11"/>
      <c r="F7" s="11"/>
      <c r="G7" s="25"/>
      <c r="H7" s="11"/>
      <c r="I7" s="9"/>
      <c r="J7" s="9"/>
      <c r="K7" s="11"/>
      <c r="L7" s="9"/>
    </row>
    <row r="8" spans="1:12">
      <c r="A8" s="9"/>
      <c r="B8" s="11"/>
      <c r="C8" s="24"/>
      <c r="D8" s="25"/>
      <c r="E8" s="11"/>
      <c r="F8" s="11"/>
      <c r="G8" s="25"/>
      <c r="H8" s="11"/>
      <c r="I8" s="9"/>
      <c r="J8" s="9"/>
      <c r="K8" s="11"/>
      <c r="L8" s="9"/>
    </row>
    <row r="9" spans="1:1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</row>
    <row r="10" s="2" customFormat="1" ht="18.75" spans="1:12">
      <c r="A10" s="14" t="s">
        <v>320</v>
      </c>
      <c r="B10" s="15"/>
      <c r="C10" s="15"/>
      <c r="D10" s="15"/>
      <c r="E10" s="16"/>
      <c r="F10" s="17"/>
      <c r="G10" s="26"/>
      <c r="H10" s="18" t="s">
        <v>321</v>
      </c>
      <c r="I10" s="15"/>
      <c r="J10" s="15"/>
      <c r="K10" s="15"/>
      <c r="L10" s="23"/>
    </row>
    <row r="11" ht="16.5" spans="1:12">
      <c r="A11" s="19" t="s">
        <v>335</v>
      </c>
      <c r="B11" s="19"/>
      <c r="C11" s="20"/>
      <c r="D11" s="20"/>
      <c r="E11" s="20"/>
      <c r="F11" s="20"/>
      <c r="G11" s="20"/>
      <c r="H11" s="20"/>
      <c r="I11" s="20"/>
      <c r="J11" s="20"/>
      <c r="K11" s="20"/>
      <c r="L11" s="20"/>
    </row>
  </sheetData>
  <mergeCells count="5">
    <mergeCell ref="A1:J1"/>
    <mergeCell ref="A10:E10"/>
    <mergeCell ref="F10:G10"/>
    <mergeCell ref="H10:J10"/>
    <mergeCell ref="A11:L11"/>
  </mergeCells>
  <dataValidations count="1">
    <dataValidation type="list" allowBlank="1" showInputMessage="1" showErrorMessage="1" sqref="L3:L11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D17" sqref="D17"/>
    </sheetView>
  </sheetViews>
  <sheetFormatPr defaultColWidth="9" defaultRowHeight="14.25"/>
  <cols>
    <col min="1" max="1" width="7" customWidth="1"/>
    <col min="2" max="2" width="10" customWidth="1"/>
    <col min="3" max="3" width="18.37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336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261</v>
      </c>
      <c r="B2" s="5" t="s">
        <v>266</v>
      </c>
      <c r="C2" s="5" t="s">
        <v>309</v>
      </c>
      <c r="D2" s="5" t="s">
        <v>264</v>
      </c>
      <c r="E2" s="5" t="s">
        <v>265</v>
      </c>
      <c r="F2" s="4" t="s">
        <v>337</v>
      </c>
      <c r="G2" s="4" t="s">
        <v>293</v>
      </c>
      <c r="H2" s="6" t="s">
        <v>294</v>
      </c>
      <c r="I2" s="21" t="s">
        <v>296</v>
      </c>
    </row>
    <row r="3" s="1" customFormat="1" ht="16.5" spans="1:9">
      <c r="A3" s="4"/>
      <c r="B3" s="7"/>
      <c r="C3" s="7"/>
      <c r="D3" s="7"/>
      <c r="E3" s="7"/>
      <c r="F3" s="4" t="s">
        <v>338</v>
      </c>
      <c r="G3" s="4" t="s">
        <v>297</v>
      </c>
      <c r="H3" s="8"/>
      <c r="I3" s="22"/>
    </row>
    <row r="4" spans="1:9">
      <c r="A4" s="9">
        <v>1</v>
      </c>
      <c r="B4" s="10" t="s">
        <v>151</v>
      </c>
      <c r="C4" s="11" t="s">
        <v>339</v>
      </c>
      <c r="D4" s="11" t="s">
        <v>279</v>
      </c>
      <c r="E4" s="11" t="s">
        <v>148</v>
      </c>
      <c r="F4" s="12">
        <v>-0.05</v>
      </c>
      <c r="G4" s="13"/>
      <c r="H4" s="13"/>
      <c r="I4" s="13" t="s">
        <v>281</v>
      </c>
    </row>
    <row r="5" spans="1:9">
      <c r="A5" s="9">
        <v>2</v>
      </c>
      <c r="B5" s="10" t="s">
        <v>151</v>
      </c>
      <c r="C5" s="11" t="s">
        <v>339</v>
      </c>
      <c r="D5" s="11" t="s">
        <v>279</v>
      </c>
      <c r="E5" s="11" t="s">
        <v>148</v>
      </c>
      <c r="F5" s="12">
        <v>-0.06</v>
      </c>
      <c r="G5" s="13"/>
      <c r="H5" s="13"/>
      <c r="I5" s="13" t="s">
        <v>281</v>
      </c>
    </row>
    <row r="6" spans="1:9">
      <c r="A6" s="9"/>
      <c r="B6" s="10"/>
      <c r="C6" s="11"/>
      <c r="D6" s="11"/>
      <c r="E6" s="11"/>
      <c r="F6" s="12"/>
      <c r="G6" s="13"/>
      <c r="H6" s="13"/>
      <c r="I6" s="13"/>
    </row>
    <row r="7" spans="1:9">
      <c r="A7" s="9"/>
      <c r="B7" s="10"/>
      <c r="C7" s="11"/>
      <c r="D7" s="11"/>
      <c r="E7" s="11"/>
      <c r="F7" s="12"/>
      <c r="G7" s="13"/>
      <c r="H7" s="13"/>
      <c r="I7" s="13"/>
    </row>
    <row r="8" spans="1:9">
      <c r="A8" s="9"/>
      <c r="B8" s="10"/>
      <c r="C8" s="11"/>
      <c r="D8" s="11"/>
      <c r="E8" s="11"/>
      <c r="F8" s="12"/>
      <c r="G8" s="13"/>
      <c r="H8" s="13"/>
      <c r="I8" s="13"/>
    </row>
    <row r="9" spans="1:9">
      <c r="A9" s="9"/>
      <c r="B9" s="10"/>
      <c r="C9" s="11"/>
      <c r="D9" s="11"/>
      <c r="E9" s="11"/>
      <c r="F9" s="12"/>
      <c r="G9" s="13"/>
      <c r="H9" s="13"/>
      <c r="I9" s="13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4" t="s">
        <v>299</v>
      </c>
      <c r="B12" s="15"/>
      <c r="C12" s="15"/>
      <c r="D12" s="16"/>
      <c r="E12" s="17"/>
      <c r="F12" s="18" t="s">
        <v>289</v>
      </c>
      <c r="G12" s="15"/>
      <c r="H12" s="16"/>
      <c r="I12" s="23"/>
    </row>
    <row r="13" ht="16.5" spans="1:9">
      <c r="A13" s="19" t="s">
        <v>340</v>
      </c>
      <c r="B13" s="19"/>
      <c r="C13" s="20"/>
      <c r="D13" s="20"/>
      <c r="E13" s="20"/>
      <c r="F13" s="20"/>
      <c r="G13" s="20"/>
      <c r="H13" s="20"/>
      <c r="I13" s="20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1" orientation="portrait" horizont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L6" sqref="L6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34" t="s">
        <v>36</v>
      </c>
      <c r="C2" s="335"/>
      <c r="D2" s="335"/>
      <c r="E2" s="335"/>
      <c r="F2" s="335"/>
      <c r="G2" s="335"/>
      <c r="H2" s="335"/>
      <c r="I2" s="349"/>
    </row>
    <row r="3" ht="27.95" customHeight="1" spans="2:9">
      <c r="B3" s="336"/>
      <c r="C3" s="337"/>
      <c r="D3" s="338" t="s">
        <v>37</v>
      </c>
      <c r="E3" s="339"/>
      <c r="F3" s="340" t="s">
        <v>38</v>
      </c>
      <c r="G3" s="341"/>
      <c r="H3" s="338" t="s">
        <v>39</v>
      </c>
      <c r="I3" s="350"/>
    </row>
    <row r="4" ht="27.95" customHeight="1" spans="2:9">
      <c r="B4" s="336" t="s">
        <v>40</v>
      </c>
      <c r="C4" s="337" t="s">
        <v>41</v>
      </c>
      <c r="D4" s="337" t="s">
        <v>42</v>
      </c>
      <c r="E4" s="337" t="s">
        <v>43</v>
      </c>
      <c r="F4" s="342" t="s">
        <v>42</v>
      </c>
      <c r="G4" s="342" t="s">
        <v>43</v>
      </c>
      <c r="H4" s="337" t="s">
        <v>42</v>
      </c>
      <c r="I4" s="351" t="s">
        <v>43</v>
      </c>
    </row>
    <row r="5" ht="27.95" customHeight="1" spans="2:9">
      <c r="B5" s="343" t="s">
        <v>44</v>
      </c>
      <c r="C5" s="9">
        <v>13</v>
      </c>
      <c r="D5" s="9">
        <v>0</v>
      </c>
      <c r="E5" s="9">
        <v>1</v>
      </c>
      <c r="F5" s="344">
        <v>0</v>
      </c>
      <c r="G5" s="344">
        <v>1</v>
      </c>
      <c r="H5" s="9">
        <v>1</v>
      </c>
      <c r="I5" s="352">
        <v>2</v>
      </c>
    </row>
    <row r="6" ht="27.95" customHeight="1" spans="2:9">
      <c r="B6" s="343" t="s">
        <v>45</v>
      </c>
      <c r="C6" s="9">
        <v>20</v>
      </c>
      <c r="D6" s="9">
        <v>0</v>
      </c>
      <c r="E6" s="9">
        <v>1</v>
      </c>
      <c r="F6" s="344">
        <v>1</v>
      </c>
      <c r="G6" s="344">
        <v>2</v>
      </c>
      <c r="H6" s="9">
        <v>2</v>
      </c>
      <c r="I6" s="352">
        <v>3</v>
      </c>
    </row>
    <row r="7" ht="27.95" customHeight="1" spans="2:9">
      <c r="B7" s="343" t="s">
        <v>46</v>
      </c>
      <c r="C7" s="9">
        <v>32</v>
      </c>
      <c r="D7" s="9">
        <v>0</v>
      </c>
      <c r="E7" s="9">
        <v>1</v>
      </c>
      <c r="F7" s="344">
        <v>2</v>
      </c>
      <c r="G7" s="344">
        <v>3</v>
      </c>
      <c r="H7" s="9">
        <v>3</v>
      </c>
      <c r="I7" s="352">
        <v>4</v>
      </c>
    </row>
    <row r="8" ht="27.95" customHeight="1" spans="2:9">
      <c r="B8" s="343" t="s">
        <v>47</v>
      </c>
      <c r="C8" s="9">
        <v>50</v>
      </c>
      <c r="D8" s="9">
        <v>1</v>
      </c>
      <c r="E8" s="9">
        <v>2</v>
      </c>
      <c r="F8" s="344">
        <v>3</v>
      </c>
      <c r="G8" s="344">
        <v>4</v>
      </c>
      <c r="H8" s="9">
        <v>5</v>
      </c>
      <c r="I8" s="352">
        <v>6</v>
      </c>
    </row>
    <row r="9" ht="27.95" customHeight="1" spans="2:9">
      <c r="B9" s="343" t="s">
        <v>48</v>
      </c>
      <c r="C9" s="9">
        <v>80</v>
      </c>
      <c r="D9" s="9">
        <v>2</v>
      </c>
      <c r="E9" s="9">
        <v>3</v>
      </c>
      <c r="F9" s="344">
        <v>5</v>
      </c>
      <c r="G9" s="344">
        <v>6</v>
      </c>
      <c r="H9" s="9">
        <v>7</v>
      </c>
      <c r="I9" s="352">
        <v>8</v>
      </c>
    </row>
    <row r="10" ht="27.95" customHeight="1" spans="2:9">
      <c r="B10" s="343" t="s">
        <v>49</v>
      </c>
      <c r="C10" s="9">
        <v>125</v>
      </c>
      <c r="D10" s="9">
        <v>3</v>
      </c>
      <c r="E10" s="9">
        <v>4</v>
      </c>
      <c r="F10" s="344">
        <v>7</v>
      </c>
      <c r="G10" s="344">
        <v>8</v>
      </c>
      <c r="H10" s="9">
        <v>10</v>
      </c>
      <c r="I10" s="352">
        <v>11</v>
      </c>
    </row>
    <row r="11" ht="27.95" customHeight="1" spans="2:9">
      <c r="B11" s="343" t="s">
        <v>50</v>
      </c>
      <c r="C11" s="9">
        <v>200</v>
      </c>
      <c r="D11" s="9">
        <v>5</v>
      </c>
      <c r="E11" s="9">
        <v>6</v>
      </c>
      <c r="F11" s="344">
        <v>10</v>
      </c>
      <c r="G11" s="344">
        <v>11</v>
      </c>
      <c r="H11" s="9">
        <v>14</v>
      </c>
      <c r="I11" s="352">
        <v>15</v>
      </c>
    </row>
    <row r="12" ht="27.95" customHeight="1" spans="2:9">
      <c r="B12" s="345" t="s">
        <v>51</v>
      </c>
      <c r="C12" s="346">
        <v>315</v>
      </c>
      <c r="D12" s="346">
        <v>7</v>
      </c>
      <c r="E12" s="346">
        <v>8</v>
      </c>
      <c r="F12" s="347">
        <v>14</v>
      </c>
      <c r="G12" s="347">
        <v>15</v>
      </c>
      <c r="H12" s="346">
        <v>21</v>
      </c>
      <c r="I12" s="353">
        <v>22</v>
      </c>
    </row>
    <row r="14" spans="2:4">
      <c r="B14" s="348" t="s">
        <v>52</v>
      </c>
      <c r="C14" s="348"/>
      <c r="D14" s="348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zoomScale="125" zoomScaleNormal="125" workbookViewId="0">
      <selection activeCell="A20" sqref="A20:K20"/>
    </sheetView>
  </sheetViews>
  <sheetFormatPr defaultColWidth="10.375" defaultRowHeight="16.5" customHeight="1"/>
  <cols>
    <col min="1" max="9" width="10.375" style="164"/>
    <col min="10" max="10" width="8.875" style="164" customWidth="1"/>
    <col min="11" max="11" width="12" style="164" customWidth="1"/>
    <col min="12" max="16384" width="10.375" style="164"/>
  </cols>
  <sheetData>
    <row r="1" ht="21" spans="1:11">
      <c r="A1" s="268" t="s">
        <v>53</v>
      </c>
      <c r="B1" s="268"/>
      <c r="C1" s="268"/>
      <c r="D1" s="268"/>
      <c r="E1" s="268"/>
      <c r="F1" s="268"/>
      <c r="G1" s="268"/>
      <c r="H1" s="268"/>
      <c r="I1" s="268"/>
      <c r="J1" s="268"/>
      <c r="K1" s="268"/>
    </row>
    <row r="2" ht="15" spans="1:11">
      <c r="A2" s="166" t="s">
        <v>54</v>
      </c>
      <c r="B2" s="167"/>
      <c r="C2" s="167"/>
      <c r="D2" s="168" t="s">
        <v>55</v>
      </c>
      <c r="E2" s="168"/>
      <c r="F2" s="167"/>
      <c r="G2" s="167"/>
      <c r="H2" s="169" t="s">
        <v>56</v>
      </c>
      <c r="I2" s="242"/>
      <c r="J2" s="242"/>
      <c r="K2" s="243"/>
    </row>
    <row r="3" ht="14.25" spans="1:11">
      <c r="A3" s="170" t="s">
        <v>57</v>
      </c>
      <c r="B3" s="171"/>
      <c r="C3" s="172"/>
      <c r="D3" s="173" t="s">
        <v>58</v>
      </c>
      <c r="E3" s="174"/>
      <c r="F3" s="174"/>
      <c r="G3" s="175"/>
      <c r="H3" s="173" t="s">
        <v>59</v>
      </c>
      <c r="I3" s="174"/>
      <c r="J3" s="174"/>
      <c r="K3" s="175"/>
    </row>
    <row r="4" ht="14.25" spans="1:11">
      <c r="A4" s="176" t="s">
        <v>60</v>
      </c>
      <c r="B4" s="203"/>
      <c r="C4" s="244"/>
      <c r="D4" s="176" t="s">
        <v>61</v>
      </c>
      <c r="E4" s="179"/>
      <c r="F4" s="180"/>
      <c r="G4" s="181"/>
      <c r="H4" s="176" t="s">
        <v>62</v>
      </c>
      <c r="I4" s="179"/>
      <c r="J4" s="203" t="s">
        <v>63</v>
      </c>
      <c r="K4" s="244" t="s">
        <v>64</v>
      </c>
    </row>
    <row r="5" ht="14.25" spans="1:11">
      <c r="A5" s="182" t="s">
        <v>65</v>
      </c>
      <c r="B5" s="203"/>
      <c r="C5" s="244"/>
      <c r="D5" s="176" t="s">
        <v>66</v>
      </c>
      <c r="E5" s="179"/>
      <c r="F5" s="180"/>
      <c r="G5" s="181"/>
      <c r="H5" s="176" t="s">
        <v>67</v>
      </c>
      <c r="I5" s="179"/>
      <c r="J5" s="203" t="s">
        <v>63</v>
      </c>
      <c r="K5" s="244" t="s">
        <v>64</v>
      </c>
    </row>
    <row r="6" ht="14.25" spans="1:11">
      <c r="A6" s="176" t="s">
        <v>68</v>
      </c>
      <c r="B6" s="185"/>
      <c r="C6" s="186"/>
      <c r="D6" s="182" t="s">
        <v>69</v>
      </c>
      <c r="E6" s="205"/>
      <c r="F6" s="180"/>
      <c r="G6" s="181"/>
      <c r="H6" s="176" t="s">
        <v>70</v>
      </c>
      <c r="I6" s="179"/>
      <c r="J6" s="203" t="s">
        <v>63</v>
      </c>
      <c r="K6" s="244" t="s">
        <v>64</v>
      </c>
    </row>
    <row r="7" ht="14.25" spans="1:11">
      <c r="A7" s="176" t="s">
        <v>71</v>
      </c>
      <c r="B7" s="269"/>
      <c r="C7" s="270"/>
      <c r="D7" s="182" t="s">
        <v>72</v>
      </c>
      <c r="E7" s="204"/>
      <c r="F7" s="180"/>
      <c r="G7" s="181"/>
      <c r="H7" s="176" t="s">
        <v>73</v>
      </c>
      <c r="I7" s="179"/>
      <c r="J7" s="203" t="s">
        <v>63</v>
      </c>
      <c r="K7" s="244" t="s">
        <v>64</v>
      </c>
    </row>
    <row r="8" ht="15" spans="1:11">
      <c r="A8" s="271"/>
      <c r="B8" s="190"/>
      <c r="C8" s="191"/>
      <c r="D8" s="189" t="s">
        <v>74</v>
      </c>
      <c r="E8" s="192"/>
      <c r="F8" s="193"/>
      <c r="G8" s="194"/>
      <c r="H8" s="189" t="s">
        <v>75</v>
      </c>
      <c r="I8" s="192"/>
      <c r="J8" s="213" t="s">
        <v>63</v>
      </c>
      <c r="K8" s="246" t="s">
        <v>64</v>
      </c>
    </row>
    <row r="9" ht="15" spans="1:11">
      <c r="A9" s="272" t="s">
        <v>76</v>
      </c>
      <c r="B9" s="273"/>
      <c r="C9" s="273"/>
      <c r="D9" s="273"/>
      <c r="E9" s="273"/>
      <c r="F9" s="273"/>
      <c r="G9" s="273"/>
      <c r="H9" s="273"/>
      <c r="I9" s="273"/>
      <c r="J9" s="273"/>
      <c r="K9" s="315"/>
    </row>
    <row r="10" ht="15" spans="1:11">
      <c r="A10" s="274" t="s">
        <v>77</v>
      </c>
      <c r="B10" s="275"/>
      <c r="C10" s="275"/>
      <c r="D10" s="275"/>
      <c r="E10" s="275"/>
      <c r="F10" s="275"/>
      <c r="G10" s="275"/>
      <c r="H10" s="275"/>
      <c r="I10" s="275"/>
      <c r="J10" s="275"/>
      <c r="K10" s="316"/>
    </row>
    <row r="11" ht="14.25" spans="1:11">
      <c r="A11" s="276" t="s">
        <v>78</v>
      </c>
      <c r="B11" s="277" t="s">
        <v>79</v>
      </c>
      <c r="C11" s="278" t="s">
        <v>80</v>
      </c>
      <c r="D11" s="279"/>
      <c r="E11" s="280" t="s">
        <v>81</v>
      </c>
      <c r="F11" s="277" t="s">
        <v>79</v>
      </c>
      <c r="G11" s="278" t="s">
        <v>80</v>
      </c>
      <c r="H11" s="278" t="s">
        <v>82</v>
      </c>
      <c r="I11" s="280" t="s">
        <v>83</v>
      </c>
      <c r="J11" s="277" t="s">
        <v>79</v>
      </c>
      <c r="K11" s="317" t="s">
        <v>80</v>
      </c>
    </row>
    <row r="12" ht="14.25" spans="1:11">
      <c r="A12" s="182" t="s">
        <v>84</v>
      </c>
      <c r="B12" s="202" t="s">
        <v>79</v>
      </c>
      <c r="C12" s="203" t="s">
        <v>80</v>
      </c>
      <c r="D12" s="204"/>
      <c r="E12" s="205" t="s">
        <v>85</v>
      </c>
      <c r="F12" s="202" t="s">
        <v>79</v>
      </c>
      <c r="G12" s="203" t="s">
        <v>80</v>
      </c>
      <c r="H12" s="203" t="s">
        <v>82</v>
      </c>
      <c r="I12" s="205" t="s">
        <v>86</v>
      </c>
      <c r="J12" s="202" t="s">
        <v>79</v>
      </c>
      <c r="K12" s="244" t="s">
        <v>80</v>
      </c>
    </row>
    <row r="13" ht="14.25" spans="1:11">
      <c r="A13" s="182" t="s">
        <v>87</v>
      </c>
      <c r="B13" s="202" t="s">
        <v>79</v>
      </c>
      <c r="C13" s="203" t="s">
        <v>80</v>
      </c>
      <c r="D13" s="204"/>
      <c r="E13" s="205" t="s">
        <v>88</v>
      </c>
      <c r="F13" s="203" t="s">
        <v>89</v>
      </c>
      <c r="G13" s="203" t="s">
        <v>90</v>
      </c>
      <c r="H13" s="203" t="s">
        <v>82</v>
      </c>
      <c r="I13" s="205" t="s">
        <v>91</v>
      </c>
      <c r="J13" s="202" t="s">
        <v>79</v>
      </c>
      <c r="K13" s="244" t="s">
        <v>80</v>
      </c>
    </row>
    <row r="14" ht="15" spans="1:11">
      <c r="A14" s="189" t="s">
        <v>92</v>
      </c>
      <c r="B14" s="192"/>
      <c r="C14" s="192"/>
      <c r="D14" s="192"/>
      <c r="E14" s="192"/>
      <c r="F14" s="192"/>
      <c r="G14" s="192"/>
      <c r="H14" s="192"/>
      <c r="I14" s="192"/>
      <c r="J14" s="192"/>
      <c r="K14" s="248"/>
    </row>
    <row r="15" ht="15" spans="1:11">
      <c r="A15" s="274" t="s">
        <v>93</v>
      </c>
      <c r="B15" s="275"/>
      <c r="C15" s="275"/>
      <c r="D15" s="275"/>
      <c r="E15" s="275"/>
      <c r="F15" s="275"/>
      <c r="G15" s="275"/>
      <c r="H15" s="275"/>
      <c r="I15" s="275"/>
      <c r="J15" s="275"/>
      <c r="K15" s="316"/>
    </row>
    <row r="16" ht="14.25" spans="1:11">
      <c r="A16" s="281" t="s">
        <v>94</v>
      </c>
      <c r="B16" s="278" t="s">
        <v>89</v>
      </c>
      <c r="C16" s="278" t="s">
        <v>90</v>
      </c>
      <c r="D16" s="282"/>
      <c r="E16" s="283" t="s">
        <v>95</v>
      </c>
      <c r="F16" s="278" t="s">
        <v>89</v>
      </c>
      <c r="G16" s="278" t="s">
        <v>90</v>
      </c>
      <c r="H16" s="284"/>
      <c r="I16" s="283" t="s">
        <v>96</v>
      </c>
      <c r="J16" s="278" t="s">
        <v>89</v>
      </c>
      <c r="K16" s="317" t="s">
        <v>90</v>
      </c>
    </row>
    <row r="17" customHeight="1" spans="1:22">
      <c r="A17" s="187" t="s">
        <v>97</v>
      </c>
      <c r="B17" s="203" t="s">
        <v>89</v>
      </c>
      <c r="C17" s="203" t="s">
        <v>90</v>
      </c>
      <c r="D17" s="177"/>
      <c r="E17" s="219" t="s">
        <v>98</v>
      </c>
      <c r="F17" s="203" t="s">
        <v>89</v>
      </c>
      <c r="G17" s="203" t="s">
        <v>90</v>
      </c>
      <c r="H17" s="285"/>
      <c r="I17" s="219" t="s">
        <v>99</v>
      </c>
      <c r="J17" s="203" t="s">
        <v>89</v>
      </c>
      <c r="K17" s="244" t="s">
        <v>90</v>
      </c>
      <c r="L17" s="318"/>
      <c r="M17" s="318"/>
      <c r="N17" s="318"/>
      <c r="O17" s="318"/>
      <c r="P17" s="318"/>
      <c r="Q17" s="318"/>
      <c r="R17" s="318"/>
      <c r="S17" s="318"/>
      <c r="T17" s="318"/>
      <c r="U17" s="318"/>
      <c r="V17" s="318"/>
    </row>
    <row r="18" ht="18" customHeight="1" spans="1:11">
      <c r="A18" s="286" t="s">
        <v>100</v>
      </c>
      <c r="B18" s="287"/>
      <c r="C18" s="287"/>
      <c r="D18" s="287"/>
      <c r="E18" s="287"/>
      <c r="F18" s="287"/>
      <c r="G18" s="287"/>
      <c r="H18" s="287"/>
      <c r="I18" s="287"/>
      <c r="J18" s="287"/>
      <c r="K18" s="319"/>
    </row>
    <row r="19" s="267" customFormat="1" ht="18" customHeight="1" spans="1:11">
      <c r="A19" s="274" t="s">
        <v>101</v>
      </c>
      <c r="B19" s="275"/>
      <c r="C19" s="275"/>
      <c r="D19" s="275"/>
      <c r="E19" s="275"/>
      <c r="F19" s="275"/>
      <c r="G19" s="275"/>
      <c r="H19" s="275"/>
      <c r="I19" s="275"/>
      <c r="J19" s="275"/>
      <c r="K19" s="316"/>
    </row>
    <row r="20" customHeight="1" spans="1:11">
      <c r="A20" s="288" t="s">
        <v>102</v>
      </c>
      <c r="B20" s="289"/>
      <c r="C20" s="289"/>
      <c r="D20" s="289"/>
      <c r="E20" s="289"/>
      <c r="F20" s="289"/>
      <c r="G20" s="289"/>
      <c r="H20" s="289"/>
      <c r="I20" s="289"/>
      <c r="J20" s="289"/>
      <c r="K20" s="320"/>
    </row>
    <row r="21" ht="21.75" customHeight="1" spans="1:11">
      <c r="A21" s="290" t="s">
        <v>103</v>
      </c>
      <c r="B21" s="219" t="s">
        <v>104</v>
      </c>
      <c r="C21" s="219" t="s">
        <v>105</v>
      </c>
      <c r="D21" s="219" t="s">
        <v>106</v>
      </c>
      <c r="E21" s="219" t="s">
        <v>107</v>
      </c>
      <c r="F21" s="219" t="s">
        <v>108</v>
      </c>
      <c r="G21" s="219" t="s">
        <v>109</v>
      </c>
      <c r="H21" s="219" t="s">
        <v>110</v>
      </c>
      <c r="I21" s="219" t="s">
        <v>111</v>
      </c>
      <c r="J21" s="219" t="s">
        <v>112</v>
      </c>
      <c r="K21" s="256" t="s">
        <v>113</v>
      </c>
    </row>
    <row r="22" customHeight="1" spans="1:11">
      <c r="A22" s="188"/>
      <c r="B22" s="291"/>
      <c r="C22" s="291"/>
      <c r="D22" s="291"/>
      <c r="E22" s="291"/>
      <c r="F22" s="291"/>
      <c r="G22" s="291"/>
      <c r="H22" s="291"/>
      <c r="I22" s="291"/>
      <c r="J22" s="291"/>
      <c r="K22" s="321"/>
    </row>
    <row r="23" customHeight="1" spans="1:11">
      <c r="A23" s="188"/>
      <c r="B23" s="291"/>
      <c r="C23" s="291"/>
      <c r="D23" s="291"/>
      <c r="E23" s="291"/>
      <c r="F23" s="291"/>
      <c r="G23" s="291"/>
      <c r="H23" s="291"/>
      <c r="I23" s="291"/>
      <c r="J23" s="291"/>
      <c r="K23" s="322"/>
    </row>
    <row r="24" customHeight="1" spans="1:11">
      <c r="A24" s="188"/>
      <c r="B24" s="291"/>
      <c r="C24" s="291"/>
      <c r="D24" s="291"/>
      <c r="E24" s="291"/>
      <c r="F24" s="291"/>
      <c r="G24" s="291"/>
      <c r="H24" s="291"/>
      <c r="I24" s="291"/>
      <c r="J24" s="291"/>
      <c r="K24" s="322"/>
    </row>
    <row r="25" customHeight="1" spans="1:11">
      <c r="A25" s="188"/>
      <c r="B25" s="291"/>
      <c r="C25" s="291"/>
      <c r="D25" s="291"/>
      <c r="E25" s="291"/>
      <c r="F25" s="291"/>
      <c r="G25" s="291"/>
      <c r="H25" s="291"/>
      <c r="I25" s="291"/>
      <c r="J25" s="291"/>
      <c r="K25" s="323"/>
    </row>
    <row r="26" customHeight="1" spans="1:11">
      <c r="A26" s="188"/>
      <c r="B26" s="291"/>
      <c r="C26" s="291"/>
      <c r="D26" s="291"/>
      <c r="E26" s="291"/>
      <c r="F26" s="291"/>
      <c r="G26" s="291"/>
      <c r="H26" s="291"/>
      <c r="I26" s="291"/>
      <c r="J26" s="291"/>
      <c r="K26" s="323"/>
    </row>
    <row r="27" customHeight="1" spans="1:11">
      <c r="A27" s="188"/>
      <c r="B27" s="291"/>
      <c r="C27" s="291"/>
      <c r="D27" s="291"/>
      <c r="E27" s="291"/>
      <c r="F27" s="291"/>
      <c r="G27" s="291"/>
      <c r="H27" s="291"/>
      <c r="I27" s="291"/>
      <c r="J27" s="291"/>
      <c r="K27" s="323"/>
    </row>
    <row r="28" customHeight="1" spans="1:11">
      <c r="A28" s="188"/>
      <c r="B28" s="291"/>
      <c r="C28" s="291"/>
      <c r="D28" s="291"/>
      <c r="E28" s="291"/>
      <c r="F28" s="291"/>
      <c r="G28" s="291"/>
      <c r="H28" s="291"/>
      <c r="I28" s="291"/>
      <c r="J28" s="291"/>
      <c r="K28" s="323"/>
    </row>
    <row r="29" ht="18" customHeight="1" spans="1:11">
      <c r="A29" s="292" t="s">
        <v>114</v>
      </c>
      <c r="B29" s="293"/>
      <c r="C29" s="293"/>
      <c r="D29" s="293"/>
      <c r="E29" s="293"/>
      <c r="F29" s="293"/>
      <c r="G29" s="293"/>
      <c r="H29" s="293"/>
      <c r="I29" s="293"/>
      <c r="J29" s="293"/>
      <c r="K29" s="324"/>
    </row>
    <row r="30" ht="18.75" customHeight="1" spans="1:11">
      <c r="A30" s="294"/>
      <c r="B30" s="295"/>
      <c r="C30" s="295"/>
      <c r="D30" s="295"/>
      <c r="E30" s="295"/>
      <c r="F30" s="295"/>
      <c r="G30" s="295"/>
      <c r="H30" s="295"/>
      <c r="I30" s="295"/>
      <c r="J30" s="295"/>
      <c r="K30" s="325"/>
    </row>
    <row r="31" ht="18.75" customHeight="1" spans="1:11">
      <c r="A31" s="296"/>
      <c r="B31" s="297"/>
      <c r="C31" s="297"/>
      <c r="D31" s="297"/>
      <c r="E31" s="297"/>
      <c r="F31" s="297"/>
      <c r="G31" s="297"/>
      <c r="H31" s="297"/>
      <c r="I31" s="297"/>
      <c r="J31" s="297"/>
      <c r="K31" s="326"/>
    </row>
    <row r="32" ht="18" customHeight="1" spans="1:11">
      <c r="A32" s="292" t="s">
        <v>115</v>
      </c>
      <c r="B32" s="293"/>
      <c r="C32" s="293"/>
      <c r="D32" s="293"/>
      <c r="E32" s="293"/>
      <c r="F32" s="293"/>
      <c r="G32" s="293"/>
      <c r="H32" s="293"/>
      <c r="I32" s="293"/>
      <c r="J32" s="293"/>
      <c r="K32" s="324"/>
    </row>
    <row r="33" ht="14.25" spans="1:11">
      <c r="A33" s="298" t="s">
        <v>116</v>
      </c>
      <c r="B33" s="299"/>
      <c r="C33" s="299"/>
      <c r="D33" s="299"/>
      <c r="E33" s="299"/>
      <c r="F33" s="299"/>
      <c r="G33" s="299"/>
      <c r="H33" s="299"/>
      <c r="I33" s="299"/>
      <c r="J33" s="299"/>
      <c r="K33" s="327"/>
    </row>
    <row r="34" ht="15" spans="1:11">
      <c r="A34" s="100" t="s">
        <v>117</v>
      </c>
      <c r="B34" s="102"/>
      <c r="C34" s="203" t="s">
        <v>63</v>
      </c>
      <c r="D34" s="203" t="s">
        <v>64</v>
      </c>
      <c r="E34" s="300" t="s">
        <v>118</v>
      </c>
      <c r="F34" s="301"/>
      <c r="G34" s="301"/>
      <c r="H34" s="301"/>
      <c r="I34" s="301"/>
      <c r="J34" s="301"/>
      <c r="K34" s="328"/>
    </row>
    <row r="35" ht="15" spans="1:11">
      <c r="A35" s="302" t="s">
        <v>119</v>
      </c>
      <c r="B35" s="302"/>
      <c r="C35" s="302"/>
      <c r="D35" s="302"/>
      <c r="E35" s="302"/>
      <c r="F35" s="302"/>
      <c r="G35" s="302"/>
      <c r="H35" s="302"/>
      <c r="I35" s="302"/>
      <c r="J35" s="302"/>
      <c r="K35" s="302"/>
    </row>
    <row r="36" ht="14.25" spans="1:11">
      <c r="A36" s="303"/>
      <c r="B36" s="304"/>
      <c r="C36" s="304"/>
      <c r="D36" s="304"/>
      <c r="E36" s="304"/>
      <c r="F36" s="304"/>
      <c r="G36" s="304"/>
      <c r="H36" s="304"/>
      <c r="I36" s="304"/>
      <c r="J36" s="304"/>
      <c r="K36" s="329"/>
    </row>
    <row r="37" ht="14.25" spans="1:11">
      <c r="A37" s="226"/>
      <c r="B37" s="227"/>
      <c r="C37" s="227"/>
      <c r="D37" s="227"/>
      <c r="E37" s="227"/>
      <c r="F37" s="227"/>
      <c r="G37" s="227"/>
      <c r="H37" s="227"/>
      <c r="I37" s="227"/>
      <c r="J37" s="227"/>
      <c r="K37" s="259"/>
    </row>
    <row r="38" ht="14.25" spans="1:11">
      <c r="A38" s="226"/>
      <c r="B38" s="227"/>
      <c r="C38" s="227"/>
      <c r="D38" s="227"/>
      <c r="E38" s="227"/>
      <c r="F38" s="227"/>
      <c r="G38" s="227"/>
      <c r="H38" s="227"/>
      <c r="I38" s="227"/>
      <c r="J38" s="227"/>
      <c r="K38" s="259"/>
    </row>
    <row r="39" ht="14.25" spans="1:11">
      <c r="A39" s="226"/>
      <c r="B39" s="227"/>
      <c r="C39" s="227"/>
      <c r="D39" s="227"/>
      <c r="E39" s="227"/>
      <c r="F39" s="227"/>
      <c r="G39" s="227"/>
      <c r="H39" s="227"/>
      <c r="I39" s="227"/>
      <c r="J39" s="227"/>
      <c r="K39" s="259"/>
    </row>
    <row r="40" ht="14.25" spans="1:11">
      <c r="A40" s="226"/>
      <c r="B40" s="227"/>
      <c r="C40" s="227"/>
      <c r="D40" s="227"/>
      <c r="E40" s="227"/>
      <c r="F40" s="227"/>
      <c r="G40" s="227"/>
      <c r="H40" s="227"/>
      <c r="I40" s="227"/>
      <c r="J40" s="227"/>
      <c r="K40" s="259"/>
    </row>
    <row r="41" ht="14.25" spans="1:11">
      <c r="A41" s="226"/>
      <c r="B41" s="227"/>
      <c r="C41" s="227"/>
      <c r="D41" s="227"/>
      <c r="E41" s="227"/>
      <c r="F41" s="227"/>
      <c r="G41" s="227"/>
      <c r="H41" s="227"/>
      <c r="I41" s="227"/>
      <c r="J41" s="227"/>
      <c r="K41" s="259"/>
    </row>
    <row r="42" ht="14.25" spans="1:11">
      <c r="A42" s="226"/>
      <c r="B42" s="227"/>
      <c r="C42" s="227"/>
      <c r="D42" s="227"/>
      <c r="E42" s="227"/>
      <c r="F42" s="227"/>
      <c r="G42" s="227"/>
      <c r="H42" s="227"/>
      <c r="I42" s="227"/>
      <c r="J42" s="227"/>
      <c r="K42" s="259"/>
    </row>
    <row r="43" ht="15" spans="1:11">
      <c r="A43" s="221" t="s">
        <v>120</v>
      </c>
      <c r="B43" s="222"/>
      <c r="C43" s="222"/>
      <c r="D43" s="222"/>
      <c r="E43" s="222"/>
      <c r="F43" s="222"/>
      <c r="G43" s="222"/>
      <c r="H43" s="222"/>
      <c r="I43" s="222"/>
      <c r="J43" s="222"/>
      <c r="K43" s="257"/>
    </row>
    <row r="44" ht="15" spans="1:11">
      <c r="A44" s="274" t="s">
        <v>121</v>
      </c>
      <c r="B44" s="275"/>
      <c r="C44" s="275"/>
      <c r="D44" s="275"/>
      <c r="E44" s="275"/>
      <c r="F44" s="275"/>
      <c r="G44" s="275"/>
      <c r="H44" s="275"/>
      <c r="I44" s="275"/>
      <c r="J44" s="275"/>
      <c r="K44" s="316"/>
    </row>
    <row r="45" ht="14.25" spans="1:11">
      <c r="A45" s="281" t="s">
        <v>122</v>
      </c>
      <c r="B45" s="278" t="s">
        <v>89</v>
      </c>
      <c r="C45" s="278" t="s">
        <v>90</v>
      </c>
      <c r="D45" s="278" t="s">
        <v>82</v>
      </c>
      <c r="E45" s="283" t="s">
        <v>123</v>
      </c>
      <c r="F45" s="278" t="s">
        <v>89</v>
      </c>
      <c r="G45" s="278" t="s">
        <v>90</v>
      </c>
      <c r="H45" s="278" t="s">
        <v>82</v>
      </c>
      <c r="I45" s="283" t="s">
        <v>124</v>
      </c>
      <c r="J45" s="278" t="s">
        <v>89</v>
      </c>
      <c r="K45" s="317" t="s">
        <v>90</v>
      </c>
    </row>
    <row r="46" ht="14.25" spans="1:11">
      <c r="A46" s="187" t="s">
        <v>81</v>
      </c>
      <c r="B46" s="203" t="s">
        <v>89</v>
      </c>
      <c r="C46" s="203" t="s">
        <v>90</v>
      </c>
      <c r="D46" s="203" t="s">
        <v>82</v>
      </c>
      <c r="E46" s="219" t="s">
        <v>88</v>
      </c>
      <c r="F46" s="203" t="s">
        <v>89</v>
      </c>
      <c r="G46" s="203" t="s">
        <v>90</v>
      </c>
      <c r="H46" s="203" t="s">
        <v>82</v>
      </c>
      <c r="I46" s="219" t="s">
        <v>99</v>
      </c>
      <c r="J46" s="203" t="s">
        <v>89</v>
      </c>
      <c r="K46" s="244" t="s">
        <v>90</v>
      </c>
    </row>
    <row r="47" ht="15" spans="1:11">
      <c r="A47" s="189" t="s">
        <v>92</v>
      </c>
      <c r="B47" s="192"/>
      <c r="C47" s="192"/>
      <c r="D47" s="192"/>
      <c r="E47" s="192"/>
      <c r="F47" s="192"/>
      <c r="G47" s="192"/>
      <c r="H47" s="192"/>
      <c r="I47" s="192"/>
      <c r="J47" s="192"/>
      <c r="K47" s="248"/>
    </row>
    <row r="48" ht="15" spans="1:11">
      <c r="A48" s="302" t="s">
        <v>125</v>
      </c>
      <c r="B48" s="302"/>
      <c r="C48" s="302"/>
      <c r="D48" s="302"/>
      <c r="E48" s="302"/>
      <c r="F48" s="302"/>
      <c r="G48" s="302"/>
      <c r="H48" s="302"/>
      <c r="I48" s="302"/>
      <c r="J48" s="302"/>
      <c r="K48" s="302"/>
    </row>
    <row r="49" ht="15" spans="1:11">
      <c r="A49" s="303"/>
      <c r="B49" s="304"/>
      <c r="C49" s="304"/>
      <c r="D49" s="304"/>
      <c r="E49" s="304"/>
      <c r="F49" s="304"/>
      <c r="G49" s="304"/>
      <c r="H49" s="304"/>
      <c r="I49" s="304"/>
      <c r="J49" s="304"/>
      <c r="K49" s="329"/>
    </row>
    <row r="50" ht="15" spans="1:11">
      <c r="A50" s="305" t="s">
        <v>126</v>
      </c>
      <c r="B50" s="306" t="s">
        <v>127</v>
      </c>
      <c r="C50" s="306"/>
      <c r="D50" s="307" t="s">
        <v>128</v>
      </c>
      <c r="E50" s="308"/>
      <c r="F50" s="309" t="s">
        <v>129</v>
      </c>
      <c r="G50" s="310"/>
      <c r="H50" s="311" t="s">
        <v>130</v>
      </c>
      <c r="I50" s="330"/>
      <c r="J50" s="331"/>
      <c r="K50" s="332"/>
    </row>
    <row r="51" ht="15" spans="1:11">
      <c r="A51" s="302" t="s">
        <v>131</v>
      </c>
      <c r="B51" s="302"/>
      <c r="C51" s="302"/>
      <c r="D51" s="302"/>
      <c r="E51" s="302"/>
      <c r="F51" s="302"/>
      <c r="G51" s="302"/>
      <c r="H51" s="302"/>
      <c r="I51" s="302"/>
      <c r="J51" s="302"/>
      <c r="K51" s="302"/>
    </row>
    <row r="52" ht="15" spans="1:11">
      <c r="A52" s="312"/>
      <c r="B52" s="313"/>
      <c r="C52" s="313"/>
      <c r="D52" s="313"/>
      <c r="E52" s="313"/>
      <c r="F52" s="313"/>
      <c r="G52" s="313"/>
      <c r="H52" s="313"/>
      <c r="I52" s="313"/>
      <c r="J52" s="313"/>
      <c r="K52" s="333"/>
    </row>
    <row r="53" ht="15" spans="1:11">
      <c r="A53" s="305" t="s">
        <v>126</v>
      </c>
      <c r="B53" s="306" t="s">
        <v>127</v>
      </c>
      <c r="C53" s="306"/>
      <c r="D53" s="307" t="s">
        <v>128</v>
      </c>
      <c r="E53" s="314"/>
      <c r="F53" s="309" t="s">
        <v>132</v>
      </c>
      <c r="G53" s="310"/>
      <c r="H53" s="311" t="s">
        <v>130</v>
      </c>
      <c r="I53" s="330"/>
      <c r="J53" s="331"/>
      <c r="K53" s="332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171450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590550</xdr:colOff>
                    <xdr:row>12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171450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590550</xdr:colOff>
                    <xdr:row>12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171450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209550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171450</xdr:rowOff>
                  </from>
                  <to>
                    <xdr:col>6</xdr:col>
                    <xdr:colOff>590550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590550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171450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171450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590550</xdr:colOff>
                    <xdr:row>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590550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590550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171450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590550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590550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590550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209550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590550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209550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628650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628650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628650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209550</xdr:colOff>
                    <xdr:row>2</xdr:row>
                    <xdr:rowOff>171450</xdr:rowOff>
                  </from>
                  <to>
                    <xdr:col>9</xdr:col>
                    <xdr:colOff>609600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133350</xdr:rowOff>
                  </from>
                  <to>
                    <xdr:col>10</xdr:col>
                    <xdr:colOff>581025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590550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209550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209550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209550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171450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171450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209550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590550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590550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590550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590550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590550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628650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171450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171450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590550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209550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209550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133350</xdr:rowOff>
                  </from>
                  <to>
                    <xdr:col>10</xdr:col>
                    <xdr:colOff>590550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171450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590550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590550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25" zoomScaleNormal="125" workbookViewId="0">
      <selection activeCell="A13" sqref="A13:K13"/>
    </sheetView>
  </sheetViews>
  <sheetFormatPr defaultColWidth="10" defaultRowHeight="16.5" customHeight="1"/>
  <cols>
    <col min="1" max="16384" width="10" style="164"/>
  </cols>
  <sheetData>
    <row r="1" ht="22.5" customHeight="1" spans="1:11">
      <c r="A1" s="165" t="s">
        <v>133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</row>
    <row r="2" ht="17.25" customHeight="1" spans="1:11">
      <c r="A2" s="166" t="s">
        <v>54</v>
      </c>
      <c r="B2" s="167"/>
      <c r="C2" s="167"/>
      <c r="D2" s="168" t="s">
        <v>55</v>
      </c>
      <c r="E2" s="168"/>
      <c r="F2" s="167"/>
      <c r="G2" s="167"/>
      <c r="H2" s="169" t="s">
        <v>56</v>
      </c>
      <c r="I2" s="242"/>
      <c r="J2" s="242"/>
      <c r="K2" s="243"/>
    </row>
    <row r="3" customHeight="1" spans="1:11">
      <c r="A3" s="170" t="s">
        <v>57</v>
      </c>
      <c r="B3" s="171"/>
      <c r="C3" s="172"/>
      <c r="D3" s="173" t="s">
        <v>58</v>
      </c>
      <c r="E3" s="174"/>
      <c r="F3" s="174"/>
      <c r="G3" s="175"/>
      <c r="H3" s="173" t="s">
        <v>59</v>
      </c>
      <c r="I3" s="174"/>
      <c r="J3" s="174"/>
      <c r="K3" s="175"/>
    </row>
    <row r="4" customHeight="1" spans="1:11">
      <c r="A4" s="176" t="s">
        <v>60</v>
      </c>
      <c r="B4" s="177"/>
      <c r="C4" s="178"/>
      <c r="D4" s="176" t="s">
        <v>61</v>
      </c>
      <c r="E4" s="179"/>
      <c r="F4" s="180"/>
      <c r="G4" s="181"/>
      <c r="H4" s="176" t="s">
        <v>134</v>
      </c>
      <c r="I4" s="179"/>
      <c r="J4" s="203" t="s">
        <v>63</v>
      </c>
      <c r="K4" s="244" t="s">
        <v>64</v>
      </c>
    </row>
    <row r="5" customHeight="1" spans="1:11">
      <c r="A5" s="182" t="s">
        <v>65</v>
      </c>
      <c r="B5" s="183"/>
      <c r="C5" s="184"/>
      <c r="D5" s="176" t="s">
        <v>135</v>
      </c>
      <c r="E5" s="179"/>
      <c r="F5" s="177"/>
      <c r="G5" s="178"/>
      <c r="H5" s="176" t="s">
        <v>136</v>
      </c>
      <c r="I5" s="179"/>
      <c r="J5" s="203" t="s">
        <v>63</v>
      </c>
      <c r="K5" s="244" t="s">
        <v>64</v>
      </c>
    </row>
    <row r="6" customHeight="1" spans="1:11">
      <c r="A6" s="176" t="s">
        <v>68</v>
      </c>
      <c r="B6" s="185"/>
      <c r="C6" s="186"/>
      <c r="D6" s="176" t="s">
        <v>137</v>
      </c>
      <c r="E6" s="179"/>
      <c r="F6" s="177"/>
      <c r="G6" s="178"/>
      <c r="H6" s="187" t="s">
        <v>138</v>
      </c>
      <c r="I6" s="219"/>
      <c r="J6" s="219"/>
      <c r="K6" s="245"/>
    </row>
    <row r="7" customHeight="1" spans="1:11">
      <c r="A7" s="176" t="s">
        <v>71</v>
      </c>
      <c r="B7" s="177"/>
      <c r="C7" s="178"/>
      <c r="D7" s="176" t="s">
        <v>139</v>
      </c>
      <c r="E7" s="179"/>
      <c r="F7" s="177"/>
      <c r="G7" s="178"/>
      <c r="H7" s="188"/>
      <c r="I7" s="203"/>
      <c r="J7" s="203"/>
      <c r="K7" s="244"/>
    </row>
    <row r="8" customHeight="1" spans="1:11">
      <c r="A8" s="189"/>
      <c r="B8" s="190"/>
      <c r="C8" s="191"/>
      <c r="D8" s="189" t="s">
        <v>74</v>
      </c>
      <c r="E8" s="192"/>
      <c r="F8" s="193"/>
      <c r="G8" s="194"/>
      <c r="H8" s="195"/>
      <c r="I8" s="213"/>
      <c r="J8" s="213"/>
      <c r="K8" s="246"/>
    </row>
    <row r="9" customHeight="1" spans="1:11">
      <c r="A9" s="196" t="s">
        <v>140</v>
      </c>
      <c r="B9" s="196"/>
      <c r="C9" s="196"/>
      <c r="D9" s="196"/>
      <c r="E9" s="196"/>
      <c r="F9" s="196"/>
      <c r="G9" s="196"/>
      <c r="H9" s="196"/>
      <c r="I9" s="196"/>
      <c r="J9" s="196"/>
      <c r="K9" s="196"/>
    </row>
    <row r="10" customHeight="1" spans="1:11">
      <c r="A10" s="197" t="s">
        <v>78</v>
      </c>
      <c r="B10" s="198" t="s">
        <v>79</v>
      </c>
      <c r="C10" s="199" t="s">
        <v>80</v>
      </c>
      <c r="D10" s="200"/>
      <c r="E10" s="201" t="s">
        <v>83</v>
      </c>
      <c r="F10" s="198" t="s">
        <v>79</v>
      </c>
      <c r="G10" s="199" t="s">
        <v>80</v>
      </c>
      <c r="H10" s="198"/>
      <c r="I10" s="201" t="s">
        <v>81</v>
      </c>
      <c r="J10" s="198" t="s">
        <v>79</v>
      </c>
      <c r="K10" s="247" t="s">
        <v>80</v>
      </c>
    </row>
    <row r="11" customHeight="1" spans="1:11">
      <c r="A11" s="182" t="s">
        <v>84</v>
      </c>
      <c r="B11" s="202" t="s">
        <v>79</v>
      </c>
      <c r="C11" s="203" t="s">
        <v>80</v>
      </c>
      <c r="D11" s="204"/>
      <c r="E11" s="205" t="s">
        <v>86</v>
      </c>
      <c r="F11" s="202" t="s">
        <v>79</v>
      </c>
      <c r="G11" s="203" t="s">
        <v>80</v>
      </c>
      <c r="H11" s="202"/>
      <c r="I11" s="205" t="s">
        <v>91</v>
      </c>
      <c r="J11" s="202" t="s">
        <v>79</v>
      </c>
      <c r="K11" s="244" t="s">
        <v>80</v>
      </c>
    </row>
    <row r="12" customHeight="1" spans="1:11">
      <c r="A12" s="189" t="s">
        <v>118</v>
      </c>
      <c r="B12" s="192"/>
      <c r="C12" s="192"/>
      <c r="D12" s="192"/>
      <c r="E12" s="192"/>
      <c r="F12" s="192"/>
      <c r="G12" s="192"/>
      <c r="H12" s="192"/>
      <c r="I12" s="192"/>
      <c r="J12" s="192"/>
      <c r="K12" s="248"/>
    </row>
    <row r="13" customHeight="1" spans="1:11">
      <c r="A13" s="206" t="s">
        <v>141</v>
      </c>
      <c r="B13" s="206"/>
      <c r="C13" s="206"/>
      <c r="D13" s="206"/>
      <c r="E13" s="206"/>
      <c r="F13" s="206"/>
      <c r="G13" s="206"/>
      <c r="H13" s="206"/>
      <c r="I13" s="206"/>
      <c r="J13" s="206"/>
      <c r="K13" s="206"/>
    </row>
    <row r="14" customHeight="1" spans="1:11">
      <c r="A14" s="207"/>
      <c r="B14" s="208"/>
      <c r="C14" s="208"/>
      <c r="D14" s="208"/>
      <c r="E14" s="208"/>
      <c r="F14" s="208"/>
      <c r="G14" s="208"/>
      <c r="H14" s="208"/>
      <c r="I14" s="249"/>
      <c r="J14" s="249"/>
      <c r="K14" s="250"/>
    </row>
    <row r="15" customHeight="1" spans="1:11">
      <c r="A15" s="209"/>
      <c r="B15" s="210"/>
      <c r="C15" s="210"/>
      <c r="D15" s="211"/>
      <c r="E15" s="212"/>
      <c r="F15" s="210"/>
      <c r="G15" s="210"/>
      <c r="H15" s="211"/>
      <c r="I15" s="251"/>
      <c r="J15" s="252"/>
      <c r="K15" s="253"/>
    </row>
    <row r="16" customHeight="1" spans="1:11">
      <c r="A16" s="195"/>
      <c r="B16" s="213"/>
      <c r="C16" s="213"/>
      <c r="D16" s="213"/>
      <c r="E16" s="213"/>
      <c r="F16" s="213"/>
      <c r="G16" s="213"/>
      <c r="H16" s="213"/>
      <c r="I16" s="213"/>
      <c r="J16" s="213"/>
      <c r="K16" s="246"/>
    </row>
    <row r="17" customHeight="1" spans="1:11">
      <c r="A17" s="206" t="s">
        <v>142</v>
      </c>
      <c r="B17" s="206"/>
      <c r="C17" s="206"/>
      <c r="D17" s="206"/>
      <c r="E17" s="206"/>
      <c r="F17" s="206"/>
      <c r="G17" s="206"/>
      <c r="H17" s="206"/>
      <c r="I17" s="206"/>
      <c r="J17" s="206"/>
      <c r="K17" s="206"/>
    </row>
    <row r="18" customHeight="1" spans="1:11">
      <c r="A18" s="207"/>
      <c r="B18" s="208"/>
      <c r="C18" s="208"/>
      <c r="D18" s="208"/>
      <c r="E18" s="208"/>
      <c r="F18" s="208"/>
      <c r="G18" s="208"/>
      <c r="H18" s="208"/>
      <c r="I18" s="249"/>
      <c r="J18" s="249"/>
      <c r="K18" s="250"/>
    </row>
    <row r="19" customHeight="1" spans="1:11">
      <c r="A19" s="209"/>
      <c r="B19" s="210"/>
      <c r="C19" s="210"/>
      <c r="D19" s="211"/>
      <c r="E19" s="212"/>
      <c r="F19" s="210"/>
      <c r="G19" s="210"/>
      <c r="H19" s="211"/>
      <c r="I19" s="251"/>
      <c r="J19" s="252"/>
      <c r="K19" s="253"/>
    </row>
    <row r="20" customHeight="1" spans="1:11">
      <c r="A20" s="195"/>
      <c r="B20" s="213"/>
      <c r="C20" s="213"/>
      <c r="D20" s="213"/>
      <c r="E20" s="213"/>
      <c r="F20" s="213"/>
      <c r="G20" s="213"/>
      <c r="H20" s="213"/>
      <c r="I20" s="213"/>
      <c r="J20" s="213"/>
      <c r="K20" s="246"/>
    </row>
    <row r="21" customHeight="1" spans="1:11">
      <c r="A21" s="214" t="s">
        <v>115</v>
      </c>
      <c r="B21" s="214"/>
      <c r="C21" s="214"/>
      <c r="D21" s="214"/>
      <c r="E21" s="214"/>
      <c r="F21" s="214"/>
      <c r="G21" s="214"/>
      <c r="H21" s="214"/>
      <c r="I21" s="214"/>
      <c r="J21" s="214"/>
      <c r="K21" s="214"/>
    </row>
    <row r="22" customHeight="1" spans="1:11">
      <c r="A22" s="88" t="s">
        <v>116</v>
      </c>
      <c r="B22" s="124"/>
      <c r="C22" s="124"/>
      <c r="D22" s="124"/>
      <c r="E22" s="124"/>
      <c r="F22" s="124"/>
      <c r="G22" s="124"/>
      <c r="H22" s="124"/>
      <c r="I22" s="124"/>
      <c r="J22" s="124"/>
      <c r="K22" s="154"/>
    </row>
    <row r="23" customHeight="1" spans="1:11">
      <c r="A23" s="100" t="s">
        <v>117</v>
      </c>
      <c r="B23" s="102"/>
      <c r="C23" s="203" t="s">
        <v>63</v>
      </c>
      <c r="D23" s="203" t="s">
        <v>64</v>
      </c>
      <c r="E23" s="99"/>
      <c r="F23" s="99"/>
      <c r="G23" s="99"/>
      <c r="H23" s="99"/>
      <c r="I23" s="99"/>
      <c r="J23" s="99"/>
      <c r="K23" s="148"/>
    </row>
    <row r="24" customHeight="1" spans="1:11">
      <c r="A24" s="215" t="s">
        <v>143</v>
      </c>
      <c r="B24" s="216"/>
      <c r="C24" s="216"/>
      <c r="D24" s="216"/>
      <c r="E24" s="216"/>
      <c r="F24" s="216"/>
      <c r="G24" s="216"/>
      <c r="H24" s="216"/>
      <c r="I24" s="216"/>
      <c r="J24" s="216"/>
      <c r="K24" s="254"/>
    </row>
    <row r="25" customHeight="1" spans="1:11">
      <c r="A25" s="217"/>
      <c r="B25" s="218"/>
      <c r="C25" s="218"/>
      <c r="D25" s="218"/>
      <c r="E25" s="218"/>
      <c r="F25" s="218"/>
      <c r="G25" s="218"/>
      <c r="H25" s="218"/>
      <c r="I25" s="218"/>
      <c r="J25" s="218"/>
      <c r="K25" s="255"/>
    </row>
    <row r="26" customHeight="1" spans="1:11">
      <c r="A26" s="196" t="s">
        <v>121</v>
      </c>
      <c r="B26" s="196"/>
      <c r="C26" s="196"/>
      <c r="D26" s="196"/>
      <c r="E26" s="196"/>
      <c r="F26" s="196"/>
      <c r="G26" s="196"/>
      <c r="H26" s="196"/>
      <c r="I26" s="196"/>
      <c r="J26" s="196"/>
      <c r="K26" s="196"/>
    </row>
    <row r="27" customHeight="1" spans="1:11">
      <c r="A27" s="170" t="s">
        <v>122</v>
      </c>
      <c r="B27" s="199" t="s">
        <v>89</v>
      </c>
      <c r="C27" s="199" t="s">
        <v>90</v>
      </c>
      <c r="D27" s="199" t="s">
        <v>82</v>
      </c>
      <c r="E27" s="171" t="s">
        <v>123</v>
      </c>
      <c r="F27" s="199" t="s">
        <v>89</v>
      </c>
      <c r="G27" s="199" t="s">
        <v>90</v>
      </c>
      <c r="H27" s="199" t="s">
        <v>82</v>
      </c>
      <c r="I27" s="171" t="s">
        <v>124</v>
      </c>
      <c r="J27" s="199" t="s">
        <v>89</v>
      </c>
      <c r="K27" s="247" t="s">
        <v>90</v>
      </c>
    </row>
    <row r="28" customHeight="1" spans="1:11">
      <c r="A28" s="187" t="s">
        <v>81</v>
      </c>
      <c r="B28" s="203" t="s">
        <v>89</v>
      </c>
      <c r="C28" s="203" t="s">
        <v>90</v>
      </c>
      <c r="D28" s="203" t="s">
        <v>82</v>
      </c>
      <c r="E28" s="219" t="s">
        <v>88</v>
      </c>
      <c r="F28" s="203" t="s">
        <v>89</v>
      </c>
      <c r="G28" s="203" t="s">
        <v>90</v>
      </c>
      <c r="H28" s="203" t="s">
        <v>82</v>
      </c>
      <c r="I28" s="219" t="s">
        <v>99</v>
      </c>
      <c r="J28" s="203" t="s">
        <v>89</v>
      </c>
      <c r="K28" s="244" t="s">
        <v>90</v>
      </c>
    </row>
    <row r="29" customHeight="1" spans="1:11">
      <c r="A29" s="176" t="s">
        <v>92</v>
      </c>
      <c r="B29" s="220"/>
      <c r="C29" s="220"/>
      <c r="D29" s="220"/>
      <c r="E29" s="220"/>
      <c r="F29" s="220"/>
      <c r="G29" s="220"/>
      <c r="H29" s="220"/>
      <c r="I29" s="220"/>
      <c r="J29" s="220"/>
      <c r="K29" s="256"/>
    </row>
    <row r="30" customHeight="1" spans="1:11">
      <c r="A30" s="221"/>
      <c r="B30" s="222"/>
      <c r="C30" s="222"/>
      <c r="D30" s="222"/>
      <c r="E30" s="222"/>
      <c r="F30" s="222"/>
      <c r="G30" s="222"/>
      <c r="H30" s="222"/>
      <c r="I30" s="222"/>
      <c r="J30" s="222"/>
      <c r="K30" s="257"/>
    </row>
    <row r="31" customHeight="1" spans="1:11">
      <c r="A31" s="223" t="s">
        <v>144</v>
      </c>
      <c r="B31" s="223"/>
      <c r="C31" s="223"/>
      <c r="D31" s="223"/>
      <c r="E31" s="223"/>
      <c r="F31" s="223"/>
      <c r="G31" s="223"/>
      <c r="H31" s="223"/>
      <c r="I31" s="223"/>
      <c r="J31" s="223"/>
      <c r="K31" s="223"/>
    </row>
    <row r="32" ht="17.25" customHeight="1" spans="1:11">
      <c r="A32" s="224"/>
      <c r="B32" s="225"/>
      <c r="C32" s="225"/>
      <c r="D32" s="225"/>
      <c r="E32" s="225"/>
      <c r="F32" s="225"/>
      <c r="G32" s="225"/>
      <c r="H32" s="225"/>
      <c r="I32" s="225"/>
      <c r="J32" s="225"/>
      <c r="K32" s="258"/>
    </row>
    <row r="33" ht="17.25" customHeight="1" spans="1:11">
      <c r="A33" s="226"/>
      <c r="B33" s="227"/>
      <c r="C33" s="227"/>
      <c r="D33" s="227"/>
      <c r="E33" s="227"/>
      <c r="F33" s="227"/>
      <c r="G33" s="227"/>
      <c r="H33" s="227"/>
      <c r="I33" s="227"/>
      <c r="J33" s="227"/>
      <c r="K33" s="259"/>
    </row>
    <row r="34" ht="17.25" customHeight="1" spans="1:11">
      <c r="A34" s="226"/>
      <c r="B34" s="227"/>
      <c r="C34" s="227"/>
      <c r="D34" s="227"/>
      <c r="E34" s="227"/>
      <c r="F34" s="227"/>
      <c r="G34" s="227"/>
      <c r="H34" s="227"/>
      <c r="I34" s="227"/>
      <c r="J34" s="227"/>
      <c r="K34" s="259"/>
    </row>
    <row r="35" ht="17.25" customHeight="1" spans="1:11">
      <c r="A35" s="226"/>
      <c r="B35" s="227"/>
      <c r="C35" s="227"/>
      <c r="D35" s="227"/>
      <c r="E35" s="227"/>
      <c r="F35" s="227"/>
      <c r="G35" s="227"/>
      <c r="H35" s="227"/>
      <c r="I35" s="227"/>
      <c r="J35" s="227"/>
      <c r="K35" s="259"/>
    </row>
    <row r="36" ht="17.25" customHeight="1" spans="1:11">
      <c r="A36" s="226"/>
      <c r="B36" s="227"/>
      <c r="C36" s="227"/>
      <c r="D36" s="227"/>
      <c r="E36" s="227"/>
      <c r="F36" s="227"/>
      <c r="G36" s="227"/>
      <c r="H36" s="227"/>
      <c r="I36" s="227"/>
      <c r="J36" s="227"/>
      <c r="K36" s="259"/>
    </row>
    <row r="37" ht="17.25" customHeight="1" spans="1:11">
      <c r="A37" s="226"/>
      <c r="B37" s="227"/>
      <c r="C37" s="227"/>
      <c r="D37" s="227"/>
      <c r="E37" s="227"/>
      <c r="F37" s="227"/>
      <c r="G37" s="227"/>
      <c r="H37" s="227"/>
      <c r="I37" s="227"/>
      <c r="J37" s="227"/>
      <c r="K37" s="259"/>
    </row>
    <row r="38" ht="17.25" customHeight="1" spans="1:11">
      <c r="A38" s="226"/>
      <c r="B38" s="227"/>
      <c r="C38" s="227"/>
      <c r="D38" s="227"/>
      <c r="E38" s="227"/>
      <c r="F38" s="227"/>
      <c r="G38" s="227"/>
      <c r="H38" s="227"/>
      <c r="I38" s="227"/>
      <c r="J38" s="227"/>
      <c r="K38" s="259"/>
    </row>
    <row r="39" ht="17.25" customHeight="1" spans="1:11">
      <c r="A39" s="226"/>
      <c r="B39" s="227"/>
      <c r="C39" s="227"/>
      <c r="D39" s="227"/>
      <c r="E39" s="227"/>
      <c r="F39" s="227"/>
      <c r="G39" s="227"/>
      <c r="H39" s="227"/>
      <c r="I39" s="227"/>
      <c r="J39" s="227"/>
      <c r="K39" s="259"/>
    </row>
    <row r="40" ht="17.25" customHeight="1" spans="1:11">
      <c r="A40" s="226"/>
      <c r="B40" s="227"/>
      <c r="C40" s="227"/>
      <c r="D40" s="227"/>
      <c r="E40" s="227"/>
      <c r="F40" s="227"/>
      <c r="G40" s="227"/>
      <c r="H40" s="227"/>
      <c r="I40" s="227"/>
      <c r="J40" s="227"/>
      <c r="K40" s="259"/>
    </row>
    <row r="41" ht="17.25" customHeight="1" spans="1:11">
      <c r="A41" s="226"/>
      <c r="B41" s="227"/>
      <c r="C41" s="227"/>
      <c r="D41" s="227"/>
      <c r="E41" s="227"/>
      <c r="F41" s="227"/>
      <c r="G41" s="227"/>
      <c r="H41" s="227"/>
      <c r="I41" s="227"/>
      <c r="J41" s="227"/>
      <c r="K41" s="259"/>
    </row>
    <row r="42" ht="17.25" customHeight="1" spans="1:11">
      <c r="A42" s="226"/>
      <c r="B42" s="227"/>
      <c r="C42" s="227"/>
      <c r="D42" s="227"/>
      <c r="E42" s="227"/>
      <c r="F42" s="227"/>
      <c r="G42" s="227"/>
      <c r="H42" s="227"/>
      <c r="I42" s="227"/>
      <c r="J42" s="227"/>
      <c r="K42" s="259"/>
    </row>
    <row r="43" ht="17.25" customHeight="1" spans="1:11">
      <c r="A43" s="221" t="s">
        <v>120</v>
      </c>
      <c r="B43" s="222"/>
      <c r="C43" s="222"/>
      <c r="D43" s="222"/>
      <c r="E43" s="222"/>
      <c r="F43" s="222"/>
      <c r="G43" s="222"/>
      <c r="H43" s="222"/>
      <c r="I43" s="222"/>
      <c r="J43" s="222"/>
      <c r="K43" s="257"/>
    </row>
    <row r="44" customHeight="1" spans="1:11">
      <c r="A44" s="223" t="s">
        <v>145</v>
      </c>
      <c r="B44" s="223"/>
      <c r="C44" s="223"/>
      <c r="D44" s="223"/>
      <c r="E44" s="223"/>
      <c r="F44" s="223"/>
      <c r="G44" s="223"/>
      <c r="H44" s="223"/>
      <c r="I44" s="223"/>
      <c r="J44" s="223"/>
      <c r="K44" s="223"/>
    </row>
    <row r="45" ht="18" customHeight="1" spans="1:11">
      <c r="A45" s="228" t="s">
        <v>118</v>
      </c>
      <c r="B45" s="229"/>
      <c r="C45" s="229"/>
      <c r="D45" s="229"/>
      <c r="E45" s="229"/>
      <c r="F45" s="229"/>
      <c r="G45" s="229"/>
      <c r="H45" s="229"/>
      <c r="I45" s="229"/>
      <c r="J45" s="229"/>
      <c r="K45" s="260"/>
    </row>
    <row r="46" ht="18" customHeight="1" spans="1:11">
      <c r="A46" s="228"/>
      <c r="B46" s="229"/>
      <c r="C46" s="229"/>
      <c r="D46" s="229"/>
      <c r="E46" s="229"/>
      <c r="F46" s="229"/>
      <c r="G46" s="229"/>
      <c r="H46" s="229"/>
      <c r="I46" s="229"/>
      <c r="J46" s="229"/>
      <c r="K46" s="260"/>
    </row>
    <row r="47" ht="18" customHeight="1" spans="1:11">
      <c r="A47" s="217"/>
      <c r="B47" s="218"/>
      <c r="C47" s="218"/>
      <c r="D47" s="218"/>
      <c r="E47" s="218"/>
      <c r="F47" s="218"/>
      <c r="G47" s="218"/>
      <c r="H47" s="218"/>
      <c r="I47" s="218"/>
      <c r="J47" s="218"/>
      <c r="K47" s="255"/>
    </row>
    <row r="48" ht="21" customHeight="1" spans="1:11">
      <c r="A48" s="230" t="s">
        <v>126</v>
      </c>
      <c r="B48" s="231" t="s">
        <v>127</v>
      </c>
      <c r="C48" s="231"/>
      <c r="D48" s="232" t="s">
        <v>128</v>
      </c>
      <c r="E48" s="233"/>
      <c r="F48" s="232" t="s">
        <v>129</v>
      </c>
      <c r="G48" s="234"/>
      <c r="H48" s="235" t="s">
        <v>130</v>
      </c>
      <c r="I48" s="235"/>
      <c r="J48" s="231"/>
      <c r="K48" s="261"/>
    </row>
    <row r="49" customHeight="1" spans="1:11">
      <c r="A49" s="236" t="s">
        <v>131</v>
      </c>
      <c r="B49" s="237"/>
      <c r="C49" s="237"/>
      <c r="D49" s="237"/>
      <c r="E49" s="237"/>
      <c r="F49" s="237"/>
      <c r="G49" s="237"/>
      <c r="H49" s="237"/>
      <c r="I49" s="237"/>
      <c r="J49" s="237"/>
      <c r="K49" s="262"/>
    </row>
    <row r="50" customHeight="1" spans="1:11">
      <c r="A50" s="238"/>
      <c r="B50" s="239"/>
      <c r="C50" s="239"/>
      <c r="D50" s="239"/>
      <c r="E50" s="239"/>
      <c r="F50" s="239"/>
      <c r="G50" s="239"/>
      <c r="H50" s="239"/>
      <c r="I50" s="239"/>
      <c r="J50" s="239"/>
      <c r="K50" s="263"/>
    </row>
    <row r="51" customHeight="1" spans="1:11">
      <c r="A51" s="240"/>
      <c r="B51" s="241"/>
      <c r="C51" s="241"/>
      <c r="D51" s="241"/>
      <c r="E51" s="241"/>
      <c r="F51" s="241"/>
      <c r="G51" s="241"/>
      <c r="H51" s="241"/>
      <c r="I51" s="241"/>
      <c r="J51" s="241"/>
      <c r="K51" s="264"/>
    </row>
    <row r="52" ht="21" customHeight="1" spans="1:11">
      <c r="A52" s="230" t="s">
        <v>126</v>
      </c>
      <c r="B52" s="231" t="s">
        <v>127</v>
      </c>
      <c r="C52" s="231"/>
      <c r="D52" s="232" t="s">
        <v>128</v>
      </c>
      <c r="E52" s="232"/>
      <c r="F52" s="232" t="s">
        <v>129</v>
      </c>
      <c r="G52" s="232"/>
      <c r="H52" s="235" t="s">
        <v>130</v>
      </c>
      <c r="I52" s="235"/>
      <c r="J52" s="265"/>
      <c r="K52" s="266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190500</xdr:colOff>
                    <xdr:row>9</xdr:row>
                    <xdr:rowOff>133350</xdr:rowOff>
                  </from>
                  <to>
                    <xdr:col>6</xdr:col>
                    <xdr:colOff>581025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200025</xdr:colOff>
                    <xdr:row>8</xdr:row>
                    <xdr:rowOff>171450</xdr:rowOff>
                  </from>
                  <to>
                    <xdr:col>2</xdr:col>
                    <xdr:colOff>590550</xdr:colOff>
                    <xdr:row>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190500</xdr:colOff>
                    <xdr:row>9</xdr:row>
                    <xdr:rowOff>190500</xdr:rowOff>
                  </from>
                  <to>
                    <xdr:col>2</xdr:col>
                    <xdr:colOff>581025</xdr:colOff>
                    <xdr:row>10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200025</xdr:colOff>
                    <xdr:row>9</xdr:row>
                    <xdr:rowOff>0</xdr:rowOff>
                  </from>
                  <to>
                    <xdr:col>5</xdr:col>
                    <xdr:colOff>590550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171450</xdr:colOff>
                    <xdr:row>8</xdr:row>
                    <xdr:rowOff>152400</xdr:rowOff>
                  </from>
                  <to>
                    <xdr:col>6</xdr:col>
                    <xdr:colOff>571500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209550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171450</xdr:colOff>
                    <xdr:row>8</xdr:row>
                    <xdr:rowOff>190500</xdr:rowOff>
                  </from>
                  <to>
                    <xdr:col>1</xdr:col>
                    <xdr:colOff>571500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161925</xdr:colOff>
                    <xdr:row>10</xdr:row>
                    <xdr:rowOff>0</xdr:rowOff>
                  </from>
                  <to>
                    <xdr:col>1</xdr:col>
                    <xdr:colOff>552450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161925</xdr:colOff>
                    <xdr:row>9</xdr:row>
                    <xdr:rowOff>0</xdr:rowOff>
                  </from>
                  <to>
                    <xdr:col>9</xdr:col>
                    <xdr:colOff>552450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161925</xdr:colOff>
                    <xdr:row>8</xdr:row>
                    <xdr:rowOff>133350</xdr:rowOff>
                  </from>
                  <to>
                    <xdr:col>10</xdr:col>
                    <xdr:colOff>552450</xdr:colOff>
                    <xdr:row>10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171450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161925</xdr:colOff>
                    <xdr:row>9</xdr:row>
                    <xdr:rowOff>133350</xdr:rowOff>
                  </from>
                  <to>
                    <xdr:col>10</xdr:col>
                    <xdr:colOff>552450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171450</xdr:colOff>
                    <xdr:row>2</xdr:row>
                    <xdr:rowOff>161925</xdr:rowOff>
                  </from>
                  <to>
                    <xdr:col>9</xdr:col>
                    <xdr:colOff>571500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171450</xdr:colOff>
                    <xdr:row>2</xdr:row>
                    <xdr:rowOff>133350</xdr:rowOff>
                  </from>
                  <to>
                    <xdr:col>10</xdr:col>
                    <xdr:colOff>571500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190500</xdr:colOff>
                    <xdr:row>3</xdr:row>
                    <xdr:rowOff>161925</xdr:rowOff>
                  </from>
                  <to>
                    <xdr:col>9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190500</xdr:colOff>
                    <xdr:row>3</xdr:row>
                    <xdr:rowOff>161925</xdr:rowOff>
                  </from>
                  <to>
                    <xdr:col>10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171450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171450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590550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171450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171450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590550</xdr:colOff>
                    <xdr:row>27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590550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590550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209550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590550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590550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590550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590550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590550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590550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590550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590550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zoomScale="125" zoomScaleNormal="125" topLeftCell="A2" workbookViewId="0">
      <selection activeCell="B2" sqref="B2:C2"/>
    </sheetView>
  </sheetViews>
  <sheetFormatPr defaultColWidth="10.125" defaultRowHeight="14.25"/>
  <cols>
    <col min="1" max="1" width="9.625" style="86" customWidth="1"/>
    <col min="2" max="2" width="11.125" style="86" customWidth="1"/>
    <col min="3" max="3" width="9.125" style="86" customWidth="1"/>
    <col min="4" max="4" width="9.5" style="86" customWidth="1"/>
    <col min="5" max="5" width="9.125" style="86" customWidth="1"/>
    <col min="6" max="6" width="10.375" style="86" customWidth="1"/>
    <col min="7" max="7" width="9.5" style="86" customWidth="1"/>
    <col min="8" max="8" width="9.125" style="86" customWidth="1"/>
    <col min="9" max="9" width="8.125" style="86" customWidth="1"/>
    <col min="10" max="10" width="10.5" style="86" customWidth="1"/>
    <col min="11" max="11" width="12.125" style="86" customWidth="1"/>
    <col min="12" max="16384" width="10.125" style="86"/>
  </cols>
  <sheetData>
    <row r="1" ht="26.25" spans="1:11">
      <c r="A1" s="87" t="s">
        <v>146</v>
      </c>
      <c r="B1" s="87"/>
      <c r="C1" s="87"/>
      <c r="D1" s="87"/>
      <c r="E1" s="87"/>
      <c r="F1" s="87"/>
      <c r="G1" s="87"/>
      <c r="H1" s="87"/>
      <c r="I1" s="87"/>
      <c r="J1" s="87"/>
      <c r="K1" s="87"/>
    </row>
    <row r="2" spans="1:11">
      <c r="A2" s="88" t="s">
        <v>54</v>
      </c>
      <c r="B2" s="89" t="s">
        <v>147</v>
      </c>
      <c r="C2" s="89"/>
      <c r="D2" s="90" t="s">
        <v>60</v>
      </c>
      <c r="E2" s="91" t="s">
        <v>148</v>
      </c>
      <c r="F2" s="92" t="s">
        <v>149</v>
      </c>
      <c r="G2" s="93" t="s">
        <v>150</v>
      </c>
      <c r="H2" s="93"/>
      <c r="I2" s="124" t="s">
        <v>56</v>
      </c>
      <c r="J2" s="93" t="s">
        <v>151</v>
      </c>
      <c r="K2" s="147"/>
    </row>
    <row r="3" spans="1:11">
      <c r="A3" s="94" t="s">
        <v>71</v>
      </c>
      <c r="B3" s="95">
        <v>6104</v>
      </c>
      <c r="C3" s="95"/>
      <c r="D3" s="96" t="s">
        <v>152</v>
      </c>
      <c r="E3" s="97" t="s">
        <v>153</v>
      </c>
      <c r="F3" s="98"/>
      <c r="G3" s="98"/>
      <c r="H3" s="99" t="s">
        <v>154</v>
      </c>
      <c r="I3" s="99"/>
      <c r="J3" s="99"/>
      <c r="K3" s="148"/>
    </row>
    <row r="4" spans="1:11">
      <c r="A4" s="100" t="s">
        <v>68</v>
      </c>
      <c r="B4" s="101">
        <v>4</v>
      </c>
      <c r="C4" s="101">
        <v>6</v>
      </c>
      <c r="D4" s="102" t="s">
        <v>155</v>
      </c>
      <c r="E4" s="98" t="s">
        <v>156</v>
      </c>
      <c r="F4" s="98"/>
      <c r="G4" s="98"/>
      <c r="H4" s="102" t="s">
        <v>157</v>
      </c>
      <c r="I4" s="102"/>
      <c r="J4" s="117" t="s">
        <v>63</v>
      </c>
      <c r="K4" s="149" t="s">
        <v>64</v>
      </c>
    </row>
    <row r="5" spans="1:11">
      <c r="A5" s="100" t="s">
        <v>158</v>
      </c>
      <c r="B5" s="95">
        <v>1</v>
      </c>
      <c r="C5" s="95"/>
      <c r="D5" s="96" t="s">
        <v>156</v>
      </c>
      <c r="E5" s="96" t="s">
        <v>159</v>
      </c>
      <c r="F5" s="103" t="s">
        <v>160</v>
      </c>
      <c r="G5" s="96" t="s">
        <v>161</v>
      </c>
      <c r="H5" s="102" t="s">
        <v>162</v>
      </c>
      <c r="I5" s="102"/>
      <c r="J5" s="117" t="s">
        <v>63</v>
      </c>
      <c r="K5" s="149" t="s">
        <v>64</v>
      </c>
    </row>
    <row r="6" ht="15" spans="1:11">
      <c r="A6" s="104" t="s">
        <v>163</v>
      </c>
      <c r="B6" s="105">
        <v>125</v>
      </c>
      <c r="C6" s="106"/>
      <c r="D6" s="107" t="s">
        <v>164</v>
      </c>
      <c r="E6" s="108">
        <v>4495</v>
      </c>
      <c r="F6" s="109"/>
      <c r="G6" s="107"/>
      <c r="H6" s="110" t="s">
        <v>165</v>
      </c>
      <c r="I6" s="110"/>
      <c r="J6" s="109" t="s">
        <v>63</v>
      </c>
      <c r="K6" s="150" t="s">
        <v>64</v>
      </c>
    </row>
    <row r="7" ht="15" spans="1:11">
      <c r="A7" s="111"/>
      <c r="B7" s="112"/>
      <c r="C7" s="112"/>
      <c r="D7" s="111"/>
      <c r="E7" s="112"/>
      <c r="F7" s="113"/>
      <c r="G7" s="111"/>
      <c r="H7" s="113"/>
      <c r="I7" s="112"/>
      <c r="J7" s="112"/>
      <c r="K7" s="112"/>
    </row>
    <row r="8" spans="1:11">
      <c r="A8" s="114" t="s">
        <v>166</v>
      </c>
      <c r="B8" s="92" t="s">
        <v>167</v>
      </c>
      <c r="C8" s="92" t="s">
        <v>168</v>
      </c>
      <c r="D8" s="92" t="s">
        <v>169</v>
      </c>
      <c r="E8" s="92" t="s">
        <v>170</v>
      </c>
      <c r="F8" s="92" t="s">
        <v>171</v>
      </c>
      <c r="G8" s="115"/>
      <c r="H8" s="116"/>
      <c r="I8" s="116"/>
      <c r="J8" s="116"/>
      <c r="K8" s="151"/>
    </row>
    <row r="9" spans="1:11">
      <c r="A9" s="100" t="s">
        <v>172</v>
      </c>
      <c r="B9" s="102"/>
      <c r="C9" s="117" t="s">
        <v>63</v>
      </c>
      <c r="D9" s="117" t="s">
        <v>64</v>
      </c>
      <c r="E9" s="96" t="s">
        <v>173</v>
      </c>
      <c r="F9" s="118"/>
      <c r="G9" s="119"/>
      <c r="H9" s="120"/>
      <c r="I9" s="120"/>
      <c r="J9" s="120"/>
      <c r="K9" s="152"/>
    </row>
    <row r="10" spans="1:11">
      <c r="A10" s="100" t="s">
        <v>174</v>
      </c>
      <c r="B10" s="102"/>
      <c r="C10" s="117" t="s">
        <v>63</v>
      </c>
      <c r="D10" s="117" t="s">
        <v>64</v>
      </c>
      <c r="E10" s="96" t="s">
        <v>175</v>
      </c>
      <c r="F10" s="118" t="s">
        <v>176</v>
      </c>
      <c r="G10" s="119" t="s">
        <v>177</v>
      </c>
      <c r="H10" s="120"/>
      <c r="I10" s="120"/>
      <c r="J10" s="120"/>
      <c r="K10" s="152"/>
    </row>
    <row r="11" spans="1:11">
      <c r="A11" s="121" t="s">
        <v>140</v>
      </c>
      <c r="B11" s="122"/>
      <c r="C11" s="122"/>
      <c r="D11" s="122"/>
      <c r="E11" s="122"/>
      <c r="F11" s="122"/>
      <c r="G11" s="122"/>
      <c r="H11" s="122"/>
      <c r="I11" s="122"/>
      <c r="J11" s="122"/>
      <c r="K11" s="153"/>
    </row>
    <row r="12" spans="1:11">
      <c r="A12" s="94" t="s">
        <v>83</v>
      </c>
      <c r="B12" s="117" t="s">
        <v>79</v>
      </c>
      <c r="C12" s="117" t="s">
        <v>80</v>
      </c>
      <c r="D12" s="118"/>
      <c r="E12" s="96" t="s">
        <v>81</v>
      </c>
      <c r="F12" s="117" t="s">
        <v>79</v>
      </c>
      <c r="G12" s="117" t="s">
        <v>80</v>
      </c>
      <c r="H12" s="117"/>
      <c r="I12" s="96" t="s">
        <v>178</v>
      </c>
      <c r="J12" s="117" t="s">
        <v>79</v>
      </c>
      <c r="K12" s="149" t="s">
        <v>80</v>
      </c>
    </row>
    <row r="13" spans="1:11">
      <c r="A13" s="94" t="s">
        <v>86</v>
      </c>
      <c r="B13" s="117" t="s">
        <v>79</v>
      </c>
      <c r="C13" s="117" t="s">
        <v>80</v>
      </c>
      <c r="D13" s="118"/>
      <c r="E13" s="96" t="s">
        <v>91</v>
      </c>
      <c r="F13" s="117" t="s">
        <v>79</v>
      </c>
      <c r="G13" s="117" t="s">
        <v>80</v>
      </c>
      <c r="H13" s="117"/>
      <c r="I13" s="96" t="s">
        <v>179</v>
      </c>
      <c r="J13" s="117" t="s">
        <v>79</v>
      </c>
      <c r="K13" s="149" t="s">
        <v>80</v>
      </c>
    </row>
    <row r="14" ht="15" spans="1:11">
      <c r="A14" s="104" t="s">
        <v>180</v>
      </c>
      <c r="B14" s="109" t="s">
        <v>79</v>
      </c>
      <c r="C14" s="109" t="s">
        <v>80</v>
      </c>
      <c r="D14" s="108"/>
      <c r="E14" s="107" t="s">
        <v>181</v>
      </c>
      <c r="F14" s="109" t="s">
        <v>79</v>
      </c>
      <c r="G14" s="109" t="s">
        <v>80</v>
      </c>
      <c r="H14" s="109"/>
      <c r="I14" s="107" t="s">
        <v>182</v>
      </c>
      <c r="J14" s="109" t="s">
        <v>79</v>
      </c>
      <c r="K14" s="150" t="s">
        <v>80</v>
      </c>
    </row>
    <row r="15" ht="15" spans="1:11">
      <c r="A15" s="111"/>
      <c r="B15" s="123"/>
      <c r="C15" s="123"/>
      <c r="D15" s="112"/>
      <c r="E15" s="111"/>
      <c r="F15" s="123"/>
      <c r="G15" s="123"/>
      <c r="H15" s="123"/>
      <c r="I15" s="111"/>
      <c r="J15" s="123"/>
      <c r="K15" s="123"/>
    </row>
    <row r="16" s="84" customFormat="1" spans="1:11">
      <c r="A16" s="88" t="s">
        <v>183</v>
      </c>
      <c r="B16" s="124"/>
      <c r="C16" s="124"/>
      <c r="D16" s="124"/>
      <c r="E16" s="124"/>
      <c r="F16" s="124"/>
      <c r="G16" s="124"/>
      <c r="H16" s="124"/>
      <c r="I16" s="124"/>
      <c r="J16" s="124"/>
      <c r="K16" s="154"/>
    </row>
    <row r="17" spans="1:11">
      <c r="A17" s="100" t="s">
        <v>184</v>
      </c>
      <c r="B17" s="102"/>
      <c r="C17" s="102"/>
      <c r="D17" s="102"/>
      <c r="E17" s="102"/>
      <c r="F17" s="102"/>
      <c r="G17" s="102"/>
      <c r="H17" s="102"/>
      <c r="I17" s="102"/>
      <c r="J17" s="102"/>
      <c r="K17" s="155"/>
    </row>
    <row r="18" spans="1:11">
      <c r="A18" s="100" t="s">
        <v>185</v>
      </c>
      <c r="B18" s="102"/>
      <c r="C18" s="102"/>
      <c r="D18" s="102"/>
      <c r="E18" s="102"/>
      <c r="F18" s="102"/>
      <c r="G18" s="102"/>
      <c r="H18" s="102"/>
      <c r="I18" s="102"/>
      <c r="J18" s="102"/>
      <c r="K18" s="155"/>
    </row>
    <row r="19" spans="1:11">
      <c r="A19" s="125" t="s">
        <v>186</v>
      </c>
      <c r="B19" s="117"/>
      <c r="C19" s="117"/>
      <c r="D19" s="117"/>
      <c r="E19" s="117"/>
      <c r="F19" s="117"/>
      <c r="G19" s="117"/>
      <c r="H19" s="117"/>
      <c r="I19" s="117"/>
      <c r="J19" s="117"/>
      <c r="K19" s="149"/>
    </row>
    <row r="20" spans="1:11">
      <c r="A20" s="126"/>
      <c r="B20" s="127"/>
      <c r="C20" s="127"/>
      <c r="D20" s="127"/>
      <c r="E20" s="127"/>
      <c r="F20" s="127"/>
      <c r="G20" s="127"/>
      <c r="H20" s="127"/>
      <c r="I20" s="127"/>
      <c r="J20" s="127"/>
      <c r="K20" s="156"/>
    </row>
    <row r="21" spans="1:11">
      <c r="A21" s="126"/>
      <c r="B21" s="127"/>
      <c r="C21" s="127"/>
      <c r="D21" s="127"/>
      <c r="E21" s="127"/>
      <c r="F21" s="127"/>
      <c r="G21" s="127"/>
      <c r="H21" s="127"/>
      <c r="I21" s="127"/>
      <c r="J21" s="127"/>
      <c r="K21" s="156"/>
    </row>
    <row r="22" spans="1:11">
      <c r="A22" s="126"/>
      <c r="B22" s="127"/>
      <c r="C22" s="127"/>
      <c r="D22" s="127"/>
      <c r="E22" s="127"/>
      <c r="F22" s="127"/>
      <c r="G22" s="127"/>
      <c r="H22" s="127"/>
      <c r="I22" s="127"/>
      <c r="J22" s="127"/>
      <c r="K22" s="156"/>
    </row>
    <row r="23" spans="1:11">
      <c r="A23" s="128"/>
      <c r="B23" s="129"/>
      <c r="C23" s="129"/>
      <c r="D23" s="129"/>
      <c r="E23" s="129"/>
      <c r="F23" s="129"/>
      <c r="G23" s="129"/>
      <c r="H23" s="129"/>
      <c r="I23" s="129"/>
      <c r="J23" s="129"/>
      <c r="K23" s="157"/>
    </row>
    <row r="24" spans="1:11">
      <c r="A24" s="100" t="s">
        <v>117</v>
      </c>
      <c r="B24" s="102"/>
      <c r="C24" s="117" t="s">
        <v>63</v>
      </c>
      <c r="D24" s="117" t="s">
        <v>64</v>
      </c>
      <c r="E24" s="99"/>
      <c r="F24" s="99"/>
      <c r="G24" s="99"/>
      <c r="H24" s="99"/>
      <c r="I24" s="99"/>
      <c r="J24" s="99"/>
      <c r="K24" s="148"/>
    </row>
    <row r="25" ht="15" spans="1:11">
      <c r="A25" s="130" t="s">
        <v>187</v>
      </c>
      <c r="B25" s="131"/>
      <c r="C25" s="131"/>
      <c r="D25" s="131"/>
      <c r="E25" s="131"/>
      <c r="F25" s="131"/>
      <c r="G25" s="131"/>
      <c r="H25" s="131"/>
      <c r="I25" s="131"/>
      <c r="J25" s="131"/>
      <c r="K25" s="158"/>
    </row>
    <row r="26" ht="15" spans="1:11">
      <c r="A26" s="132"/>
      <c r="B26" s="132"/>
      <c r="C26" s="132"/>
      <c r="D26" s="132"/>
      <c r="E26" s="132"/>
      <c r="F26" s="132"/>
      <c r="G26" s="132"/>
      <c r="H26" s="132"/>
      <c r="I26" s="132"/>
      <c r="J26" s="132"/>
      <c r="K26" s="132"/>
    </row>
    <row r="27" spans="1:11">
      <c r="A27" s="133" t="s">
        <v>188</v>
      </c>
      <c r="B27" s="134"/>
      <c r="C27" s="134"/>
      <c r="D27" s="134"/>
      <c r="E27" s="134"/>
      <c r="F27" s="134"/>
      <c r="G27" s="134"/>
      <c r="H27" s="134"/>
      <c r="I27" s="134"/>
      <c r="J27" s="134"/>
      <c r="K27" s="159"/>
    </row>
    <row r="28" spans="1:11">
      <c r="A28" s="135" t="s">
        <v>189</v>
      </c>
      <c r="B28" s="136"/>
      <c r="C28" s="136"/>
      <c r="D28" s="136"/>
      <c r="E28" s="136"/>
      <c r="F28" s="136"/>
      <c r="G28" s="136"/>
      <c r="H28" s="136"/>
      <c r="I28" s="136"/>
      <c r="J28" s="136"/>
      <c r="K28" s="160"/>
    </row>
    <row r="29" spans="1:11">
      <c r="A29" s="135" t="s">
        <v>190</v>
      </c>
      <c r="B29" s="136"/>
      <c r="C29" s="136"/>
      <c r="D29" s="136"/>
      <c r="E29" s="136"/>
      <c r="F29" s="136"/>
      <c r="G29" s="136"/>
      <c r="H29" s="136"/>
      <c r="I29" s="136"/>
      <c r="J29" s="136"/>
      <c r="K29" s="160"/>
    </row>
    <row r="30" spans="1:11">
      <c r="A30" s="135" t="s">
        <v>191</v>
      </c>
      <c r="B30" s="136"/>
      <c r="C30" s="136"/>
      <c r="D30" s="136"/>
      <c r="E30" s="136"/>
      <c r="F30" s="136"/>
      <c r="G30" s="136"/>
      <c r="H30" s="136"/>
      <c r="I30" s="136"/>
      <c r="J30" s="136"/>
      <c r="K30" s="160"/>
    </row>
    <row r="31" spans="1:11">
      <c r="A31" s="135"/>
      <c r="B31" s="136"/>
      <c r="C31" s="136"/>
      <c r="D31" s="136"/>
      <c r="E31" s="136"/>
      <c r="F31" s="136"/>
      <c r="G31" s="136"/>
      <c r="H31" s="136"/>
      <c r="I31" s="136"/>
      <c r="J31" s="136"/>
      <c r="K31" s="160"/>
    </row>
    <row r="32" spans="1:11">
      <c r="A32" s="135"/>
      <c r="B32" s="136"/>
      <c r="C32" s="136"/>
      <c r="D32" s="136"/>
      <c r="E32" s="136"/>
      <c r="F32" s="136"/>
      <c r="G32" s="136"/>
      <c r="H32" s="136"/>
      <c r="I32" s="136"/>
      <c r="J32" s="136"/>
      <c r="K32" s="160"/>
    </row>
    <row r="33" ht="23.1" customHeight="1" spans="1:11">
      <c r="A33" s="135"/>
      <c r="B33" s="136"/>
      <c r="C33" s="136"/>
      <c r="D33" s="136"/>
      <c r="E33" s="136"/>
      <c r="F33" s="136"/>
      <c r="G33" s="136"/>
      <c r="H33" s="136"/>
      <c r="I33" s="136"/>
      <c r="J33" s="136"/>
      <c r="K33" s="160"/>
    </row>
    <row r="34" ht="23.1" customHeight="1" spans="1:11">
      <c r="A34" s="126"/>
      <c r="B34" s="127"/>
      <c r="C34" s="127"/>
      <c r="D34" s="127"/>
      <c r="E34" s="127"/>
      <c r="F34" s="127"/>
      <c r="G34" s="127"/>
      <c r="H34" s="127"/>
      <c r="I34" s="127"/>
      <c r="J34" s="127"/>
      <c r="K34" s="156"/>
    </row>
    <row r="35" ht="23.1" customHeight="1" spans="1:11">
      <c r="A35" s="137"/>
      <c r="B35" s="127"/>
      <c r="C35" s="127"/>
      <c r="D35" s="127"/>
      <c r="E35" s="127"/>
      <c r="F35" s="127"/>
      <c r="G35" s="127"/>
      <c r="H35" s="127"/>
      <c r="I35" s="127"/>
      <c r="J35" s="127"/>
      <c r="K35" s="156"/>
    </row>
    <row r="36" ht="23.1" customHeight="1" spans="1:11">
      <c r="A36" s="138"/>
      <c r="B36" s="139"/>
      <c r="C36" s="139"/>
      <c r="D36" s="139"/>
      <c r="E36" s="139"/>
      <c r="F36" s="139"/>
      <c r="G36" s="139"/>
      <c r="H36" s="139"/>
      <c r="I36" s="139"/>
      <c r="J36" s="139"/>
      <c r="K36" s="161"/>
    </row>
    <row r="37" ht="18.75" customHeight="1" spans="1:11">
      <c r="A37" s="140" t="s">
        <v>192</v>
      </c>
      <c r="B37" s="141"/>
      <c r="C37" s="141"/>
      <c r="D37" s="141"/>
      <c r="E37" s="141"/>
      <c r="F37" s="141"/>
      <c r="G37" s="141"/>
      <c r="H37" s="141"/>
      <c r="I37" s="141"/>
      <c r="J37" s="141"/>
      <c r="K37" s="162"/>
    </row>
    <row r="38" s="85" customFormat="1" ht="18.75" customHeight="1" spans="1:11">
      <c r="A38" s="100" t="s">
        <v>193</v>
      </c>
      <c r="B38" s="102"/>
      <c r="C38" s="102"/>
      <c r="D38" s="99" t="s">
        <v>194</v>
      </c>
      <c r="E38" s="99"/>
      <c r="F38" s="142" t="s">
        <v>195</v>
      </c>
      <c r="G38" s="143"/>
      <c r="H38" s="102" t="s">
        <v>196</v>
      </c>
      <c r="I38" s="102"/>
      <c r="J38" s="102" t="s">
        <v>197</v>
      </c>
      <c r="K38" s="155"/>
    </row>
    <row r="39" ht="18.75" customHeight="1" spans="1:13">
      <c r="A39" s="100" t="s">
        <v>118</v>
      </c>
      <c r="B39" s="102" t="s">
        <v>198</v>
      </c>
      <c r="C39" s="102"/>
      <c r="D39" s="102"/>
      <c r="E39" s="102"/>
      <c r="F39" s="102"/>
      <c r="G39" s="102"/>
      <c r="H39" s="102"/>
      <c r="I39" s="102"/>
      <c r="J39" s="102"/>
      <c r="K39" s="155"/>
      <c r="M39" s="85"/>
    </row>
    <row r="40" ht="30.95" customHeight="1" spans="1:11">
      <c r="A40" s="100" t="s">
        <v>199</v>
      </c>
      <c r="B40" s="102"/>
      <c r="C40" s="102"/>
      <c r="D40" s="102"/>
      <c r="E40" s="102"/>
      <c r="F40" s="102"/>
      <c r="G40" s="102"/>
      <c r="H40" s="102"/>
      <c r="I40" s="102"/>
      <c r="J40" s="102"/>
      <c r="K40" s="155"/>
    </row>
    <row r="41" ht="18.75" customHeight="1" spans="1:11">
      <c r="A41" s="100"/>
      <c r="B41" s="102"/>
      <c r="C41" s="102"/>
      <c r="D41" s="102"/>
      <c r="E41" s="102"/>
      <c r="F41" s="102"/>
      <c r="G41" s="102"/>
      <c r="H41" s="102"/>
      <c r="I41" s="102"/>
      <c r="J41" s="102"/>
      <c r="K41" s="155"/>
    </row>
    <row r="42" ht="32.1" customHeight="1" spans="1:11">
      <c r="A42" s="104" t="s">
        <v>126</v>
      </c>
      <c r="B42" s="144" t="s">
        <v>200</v>
      </c>
      <c r="C42" s="144"/>
      <c r="D42" s="107" t="s">
        <v>201</v>
      </c>
      <c r="E42" s="108" t="s">
        <v>202</v>
      </c>
      <c r="F42" s="107" t="s">
        <v>129</v>
      </c>
      <c r="G42" s="145" t="s">
        <v>203</v>
      </c>
      <c r="H42" s="146" t="s">
        <v>130</v>
      </c>
      <c r="I42" s="146"/>
      <c r="J42" s="144" t="s">
        <v>204</v>
      </c>
      <c r="K42" s="163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260" orientation="landscape" horizontalDpi="203" verticalDpi="203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361950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2</xdr:col>
                    <xdr:colOff>300990</xdr:colOff>
                    <xdr:row>6</xdr:row>
                    <xdr:rowOff>55245</xdr:rowOff>
                  </from>
                  <to>
                    <xdr:col>3</xdr:col>
                    <xdr:colOff>7620</xdr:colOff>
                    <xdr:row>8</xdr:row>
                    <xdr:rowOff>93345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438150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476250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57150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361950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57150</xdr:rowOff>
                  </from>
                  <to>
                    <xdr:col>7</xdr:col>
                    <xdr:colOff>323850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57150</xdr:rowOff>
                  </from>
                  <to>
                    <xdr:col>7</xdr:col>
                    <xdr:colOff>323850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361950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323850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57150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361950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19050</xdr:rowOff>
                  </from>
                  <to>
                    <xdr:col>10</xdr:col>
                    <xdr:colOff>771525</xdr:colOff>
                    <xdr:row>14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361950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323850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2</xdr:col>
                    <xdr:colOff>186690</xdr:colOff>
                    <xdr:row>9</xdr:row>
                    <xdr:rowOff>32385</xdr:rowOff>
                  </from>
                  <to>
                    <xdr:col>3</xdr:col>
                    <xdr:colOff>93345</xdr:colOff>
                    <xdr:row>10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361950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476250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628650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361950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361950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57150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171450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361950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171450</xdr:rowOff>
                  </from>
                  <to>
                    <xdr:col>2</xdr:col>
                    <xdr:colOff>123825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171450</xdr:rowOff>
                  </from>
                  <to>
                    <xdr:col>2</xdr:col>
                    <xdr:colOff>171450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247650</xdr:colOff>
                    <xdr:row>13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J10" sqref="J10"/>
    </sheetView>
  </sheetViews>
  <sheetFormatPr defaultColWidth="9" defaultRowHeight="26.1" customHeight="1"/>
  <cols>
    <col min="1" max="1" width="17.125" style="57" customWidth="1"/>
    <col min="2" max="7" width="9.375" style="57" customWidth="1"/>
    <col min="8" max="8" width="1.375" style="57" customWidth="1"/>
    <col min="9" max="9" width="16.5" style="57" customWidth="1"/>
    <col min="10" max="10" width="17" style="57" customWidth="1"/>
    <col min="11" max="11" width="18.5" style="57" customWidth="1"/>
    <col min="12" max="12" width="16.625" style="57" customWidth="1"/>
    <col min="13" max="13" width="15.5" style="57" customWidth="1"/>
    <col min="14" max="14" width="16.375" style="57" customWidth="1"/>
    <col min="15" max="16384" width="9" style="57"/>
  </cols>
  <sheetData>
    <row r="1" ht="30" customHeight="1" spans="1:14">
      <c r="A1" s="58" t="s">
        <v>205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</row>
    <row r="2" ht="29.1" customHeight="1" spans="1:14">
      <c r="A2" s="60" t="s">
        <v>60</v>
      </c>
      <c r="B2" s="61" t="s">
        <v>148</v>
      </c>
      <c r="C2" s="61"/>
      <c r="D2" s="62" t="s">
        <v>65</v>
      </c>
      <c r="E2" s="61" t="s">
        <v>206</v>
      </c>
      <c r="F2" s="61"/>
      <c r="G2" s="61"/>
      <c r="H2" s="63"/>
      <c r="I2" s="78" t="s">
        <v>56</v>
      </c>
      <c r="J2" s="61" t="s">
        <v>207</v>
      </c>
      <c r="K2" s="61"/>
      <c r="L2" s="61"/>
      <c r="M2" s="61"/>
      <c r="N2" s="79"/>
    </row>
    <row r="3" ht="29.1" customHeight="1" spans="1:14">
      <c r="A3" s="64" t="s">
        <v>208</v>
      </c>
      <c r="B3" s="65" t="s">
        <v>209</v>
      </c>
      <c r="C3" s="65"/>
      <c r="D3" s="65"/>
      <c r="E3" s="65"/>
      <c r="F3" s="65"/>
      <c r="G3" s="65"/>
      <c r="H3" s="66"/>
      <c r="I3" s="80" t="s">
        <v>210</v>
      </c>
      <c r="J3" s="80"/>
      <c r="K3" s="80"/>
      <c r="L3" s="80"/>
      <c r="M3" s="80"/>
      <c r="N3" s="81"/>
    </row>
    <row r="4" ht="29.1" customHeight="1" spans="1:14">
      <c r="A4" s="67"/>
      <c r="B4" s="68" t="s">
        <v>105</v>
      </c>
      <c r="C4" s="69" t="s">
        <v>106</v>
      </c>
      <c r="D4" s="69" t="s">
        <v>107</v>
      </c>
      <c r="E4" s="70" t="s">
        <v>108</v>
      </c>
      <c r="F4" s="69" t="s">
        <v>109</v>
      </c>
      <c r="G4" s="69" t="s">
        <v>110</v>
      </c>
      <c r="H4" s="66"/>
      <c r="I4" s="68" t="s">
        <v>105</v>
      </c>
      <c r="J4" s="69" t="s">
        <v>106</v>
      </c>
      <c r="K4" s="69" t="s">
        <v>107</v>
      </c>
      <c r="L4" s="70" t="s">
        <v>108</v>
      </c>
      <c r="M4" s="69" t="s">
        <v>109</v>
      </c>
      <c r="N4" s="69" t="s">
        <v>110</v>
      </c>
    </row>
    <row r="5" ht="29.1" customHeight="1" spans="1:14">
      <c r="A5" s="71" t="s">
        <v>211</v>
      </c>
      <c r="B5" s="72">
        <f t="shared" ref="B5:D6" si="0">C5-2</f>
        <v>64</v>
      </c>
      <c r="C5" s="72">
        <f t="shared" si="0"/>
        <v>66</v>
      </c>
      <c r="D5" s="72">
        <f t="shared" si="0"/>
        <v>68</v>
      </c>
      <c r="E5" s="73">
        <v>70</v>
      </c>
      <c r="F5" s="72">
        <f>E5+2</f>
        <v>72</v>
      </c>
      <c r="G5" s="72">
        <f>F5+2</f>
        <v>74</v>
      </c>
      <c r="H5" s="66"/>
      <c r="I5" s="82" t="s">
        <v>212</v>
      </c>
      <c r="J5" s="82" t="s">
        <v>212</v>
      </c>
      <c r="K5" s="82" t="s">
        <v>213</v>
      </c>
      <c r="L5" s="82" t="s">
        <v>214</v>
      </c>
      <c r="M5" s="82" t="s">
        <v>215</v>
      </c>
      <c r="N5" s="82" t="s">
        <v>214</v>
      </c>
    </row>
    <row r="6" ht="29.1" customHeight="1" spans="1:14">
      <c r="A6" s="71" t="s">
        <v>216</v>
      </c>
      <c r="B6" s="72">
        <f t="shared" si="0"/>
        <v>62</v>
      </c>
      <c r="C6" s="72">
        <f t="shared" si="0"/>
        <v>64</v>
      </c>
      <c r="D6" s="72">
        <f t="shared" si="0"/>
        <v>66</v>
      </c>
      <c r="E6" s="73">
        <v>68</v>
      </c>
      <c r="F6" s="72">
        <f>E6+2</f>
        <v>70</v>
      </c>
      <c r="G6" s="72">
        <f>F6+2</f>
        <v>72</v>
      </c>
      <c r="H6" s="66"/>
      <c r="I6" s="82" t="s">
        <v>217</v>
      </c>
      <c r="J6" s="82" t="s">
        <v>218</v>
      </c>
      <c r="K6" s="82" t="s">
        <v>217</v>
      </c>
      <c r="L6" s="82" t="s">
        <v>219</v>
      </c>
      <c r="M6" s="82" t="s">
        <v>217</v>
      </c>
      <c r="N6" s="82" t="s">
        <v>218</v>
      </c>
    </row>
    <row r="7" ht="29.1" customHeight="1" spans="1:14">
      <c r="A7" s="71" t="s">
        <v>220</v>
      </c>
      <c r="B7" s="72">
        <f>C7-4</f>
        <v>104</v>
      </c>
      <c r="C7" s="72">
        <f>D7-4</f>
        <v>108</v>
      </c>
      <c r="D7" s="72">
        <f>E7-6</f>
        <v>112</v>
      </c>
      <c r="E7" s="73">
        <v>118</v>
      </c>
      <c r="F7" s="72">
        <f t="shared" ref="F7:G9" si="1">E7+6</f>
        <v>124</v>
      </c>
      <c r="G7" s="72">
        <f t="shared" si="1"/>
        <v>130</v>
      </c>
      <c r="H7" s="66"/>
      <c r="I7" s="82" t="s">
        <v>221</v>
      </c>
      <c r="J7" s="82" t="s">
        <v>222</v>
      </c>
      <c r="K7" s="82" t="s">
        <v>223</v>
      </c>
      <c r="L7" s="82" t="s">
        <v>224</v>
      </c>
      <c r="M7" s="82" t="s">
        <v>221</v>
      </c>
      <c r="N7" s="82" t="s">
        <v>221</v>
      </c>
    </row>
    <row r="8" ht="29.1" customHeight="1" spans="1:14">
      <c r="A8" s="71" t="s">
        <v>225</v>
      </c>
      <c r="B8" s="72">
        <f>C8-4</f>
        <v>102</v>
      </c>
      <c r="C8" s="72">
        <f>D8-2</f>
        <v>106</v>
      </c>
      <c r="D8" s="72">
        <f>E8-6</f>
        <v>108</v>
      </c>
      <c r="E8" s="74">
        <v>114</v>
      </c>
      <c r="F8" s="72">
        <f t="shared" si="1"/>
        <v>120</v>
      </c>
      <c r="G8" s="72">
        <f t="shared" si="1"/>
        <v>126</v>
      </c>
      <c r="H8" s="66"/>
      <c r="I8" s="82" t="s">
        <v>226</v>
      </c>
      <c r="J8" s="82" t="s">
        <v>227</v>
      </c>
      <c r="K8" s="82" t="s">
        <v>226</v>
      </c>
      <c r="L8" s="82" t="s">
        <v>228</v>
      </c>
      <c r="M8" s="82" t="s">
        <v>226</v>
      </c>
      <c r="N8" s="82" t="s">
        <v>229</v>
      </c>
    </row>
    <row r="9" ht="29.1" customHeight="1" spans="1:14">
      <c r="A9" s="71" t="s">
        <v>230</v>
      </c>
      <c r="B9" s="72">
        <f>C9-4</f>
        <v>95</v>
      </c>
      <c r="C9" s="72">
        <f>D9-2</f>
        <v>99</v>
      </c>
      <c r="D9" s="72">
        <f>E9-6</f>
        <v>101</v>
      </c>
      <c r="E9" s="73">
        <v>107</v>
      </c>
      <c r="F9" s="72">
        <f t="shared" si="1"/>
        <v>113</v>
      </c>
      <c r="G9" s="72">
        <f t="shared" si="1"/>
        <v>119</v>
      </c>
      <c r="H9" s="66"/>
      <c r="I9" s="82" t="s">
        <v>231</v>
      </c>
      <c r="J9" s="82" t="s">
        <v>232</v>
      </c>
      <c r="K9" s="82" t="s">
        <v>231</v>
      </c>
      <c r="L9" s="82" t="s">
        <v>233</v>
      </c>
      <c r="M9" s="82" t="s">
        <v>231</v>
      </c>
      <c r="N9" s="82" t="s">
        <v>234</v>
      </c>
    </row>
    <row r="10" ht="29.1" customHeight="1" spans="1:14">
      <c r="A10" s="71" t="s">
        <v>235</v>
      </c>
      <c r="B10" s="72">
        <f>C10-1.2</f>
        <v>41.6</v>
      </c>
      <c r="C10" s="72">
        <f>D10-1.2</f>
        <v>42.8</v>
      </c>
      <c r="D10" s="72">
        <f>E10-1.8</f>
        <v>44</v>
      </c>
      <c r="E10" s="73">
        <v>45.8</v>
      </c>
      <c r="F10" s="72">
        <f>E10+1.8</f>
        <v>47.6</v>
      </c>
      <c r="G10" s="72">
        <f>F10+1.8</f>
        <v>49.4</v>
      </c>
      <c r="H10" s="66"/>
      <c r="I10" s="82" t="s">
        <v>236</v>
      </c>
      <c r="J10" s="82" t="s">
        <v>237</v>
      </c>
      <c r="K10" s="82" t="s">
        <v>237</v>
      </c>
      <c r="L10" s="82" t="s">
        <v>236</v>
      </c>
      <c r="M10" s="82" t="s">
        <v>237</v>
      </c>
      <c r="N10" s="82" t="s">
        <v>236</v>
      </c>
    </row>
    <row r="11" ht="29.1" customHeight="1" spans="1:14">
      <c r="A11" s="71" t="s">
        <v>238</v>
      </c>
      <c r="B11" s="72">
        <f>C11</f>
        <v>7</v>
      </c>
      <c r="C11" s="72">
        <f>D11</f>
        <v>7</v>
      </c>
      <c r="D11" s="72">
        <f>E11</f>
        <v>7</v>
      </c>
      <c r="E11" s="73">
        <v>7</v>
      </c>
      <c r="F11" s="72">
        <f>E11</f>
        <v>7</v>
      </c>
      <c r="G11" s="72">
        <f>F11</f>
        <v>7</v>
      </c>
      <c r="H11" s="66"/>
      <c r="I11" s="82" t="s">
        <v>239</v>
      </c>
      <c r="J11" s="82" t="s">
        <v>239</v>
      </c>
      <c r="K11" s="82" t="s">
        <v>239</v>
      </c>
      <c r="L11" s="82" t="s">
        <v>239</v>
      </c>
      <c r="M11" s="82" t="s">
        <v>239</v>
      </c>
      <c r="N11" s="82" t="s">
        <v>239</v>
      </c>
    </row>
    <row r="12" ht="29.1" customHeight="1" spans="1:14">
      <c r="A12" s="71" t="s">
        <v>240</v>
      </c>
      <c r="B12" s="72">
        <f>C12-1</f>
        <v>48</v>
      </c>
      <c r="C12" s="72">
        <f>D12-1</f>
        <v>49</v>
      </c>
      <c r="D12" s="72">
        <f>E12-1.5</f>
        <v>50</v>
      </c>
      <c r="E12" s="73">
        <v>51.5</v>
      </c>
      <c r="F12" s="72">
        <f>E12+1.5</f>
        <v>53</v>
      </c>
      <c r="G12" s="72">
        <f>F12+1.5</f>
        <v>54.5</v>
      </c>
      <c r="H12" s="66"/>
      <c r="I12" s="82" t="s">
        <v>241</v>
      </c>
      <c r="J12" s="82" t="s">
        <v>242</v>
      </c>
      <c r="K12" s="82" t="s">
        <v>243</v>
      </c>
      <c r="L12" s="82" t="s">
        <v>242</v>
      </c>
      <c r="M12" s="82" t="s">
        <v>244</v>
      </c>
      <c r="N12" s="82" t="s">
        <v>245</v>
      </c>
    </row>
    <row r="13" ht="29.1" customHeight="1" spans="1:14">
      <c r="A13" s="71" t="s">
        <v>246</v>
      </c>
      <c r="B13" s="72">
        <f>C13-1</f>
        <v>50</v>
      </c>
      <c r="C13" s="72">
        <f>D13-1</f>
        <v>51</v>
      </c>
      <c r="D13" s="72">
        <f>E13-1.5</f>
        <v>52</v>
      </c>
      <c r="E13" s="73">
        <v>53.5</v>
      </c>
      <c r="F13" s="72">
        <f>E13+1.5</f>
        <v>55</v>
      </c>
      <c r="G13" s="72">
        <f>F13+1.5</f>
        <v>56.5</v>
      </c>
      <c r="H13" s="66"/>
      <c r="I13" s="82" t="s">
        <v>247</v>
      </c>
      <c r="J13" s="82" t="s">
        <v>248</v>
      </c>
      <c r="K13" s="82" t="s">
        <v>249</v>
      </c>
      <c r="L13" s="82" t="s">
        <v>250</v>
      </c>
      <c r="M13" s="82" t="s">
        <v>251</v>
      </c>
      <c r="N13" s="82" t="s">
        <v>252</v>
      </c>
    </row>
    <row r="14" ht="29.1" customHeight="1" spans="1:14">
      <c r="A14" s="71" t="s">
        <v>253</v>
      </c>
      <c r="B14" s="72">
        <f>C14+0</f>
        <v>15</v>
      </c>
      <c r="C14" s="72">
        <f>D14-1</f>
        <v>15</v>
      </c>
      <c r="D14" s="72">
        <f>E14-1</f>
        <v>16</v>
      </c>
      <c r="E14" s="73">
        <v>17</v>
      </c>
      <c r="F14" s="72">
        <f>E14</f>
        <v>17</v>
      </c>
      <c r="G14" s="72">
        <f>F14+1.5</f>
        <v>18.5</v>
      </c>
      <c r="H14" s="66"/>
      <c r="I14" s="82" t="s">
        <v>254</v>
      </c>
      <c r="J14" s="82" t="s">
        <v>254</v>
      </c>
      <c r="K14" s="82" t="s">
        <v>254</v>
      </c>
      <c r="L14" s="82" t="s">
        <v>254</v>
      </c>
      <c r="M14" s="82" t="s">
        <v>254</v>
      </c>
      <c r="N14" s="82" t="s">
        <v>254</v>
      </c>
    </row>
    <row r="15" ht="29.1" customHeight="1" spans="1:14">
      <c r="A15" s="71" t="s">
        <v>255</v>
      </c>
      <c r="B15" s="72">
        <f>C15</f>
        <v>13.5</v>
      </c>
      <c r="C15" s="72">
        <f>D15</f>
        <v>13.5</v>
      </c>
      <c r="D15" s="72">
        <f>E15-0.5</f>
        <v>13.5</v>
      </c>
      <c r="E15" s="73">
        <v>14</v>
      </c>
      <c r="F15" s="72">
        <f>E15</f>
        <v>14</v>
      </c>
      <c r="G15" s="72">
        <f>F15+1</f>
        <v>15</v>
      </c>
      <c r="H15" s="75"/>
      <c r="I15" s="82" t="s">
        <v>254</v>
      </c>
      <c r="J15" s="82" t="s">
        <v>254</v>
      </c>
      <c r="K15" s="82" t="s">
        <v>254</v>
      </c>
      <c r="L15" s="82" t="s">
        <v>254</v>
      </c>
      <c r="M15" s="82" t="s">
        <v>254</v>
      </c>
      <c r="N15" s="82" t="s">
        <v>254</v>
      </c>
    </row>
    <row r="16" ht="15" spans="1:14">
      <c r="A16" s="76" t="s">
        <v>118</v>
      </c>
      <c r="D16" s="77"/>
      <c r="E16" s="77"/>
      <c r="F16" s="77"/>
      <c r="G16" s="77"/>
      <c r="H16" s="77"/>
      <c r="I16" s="77"/>
      <c r="J16" s="77"/>
      <c r="K16" s="77"/>
      <c r="L16" s="77"/>
      <c r="M16" s="77"/>
      <c r="N16" s="77"/>
    </row>
    <row r="17" ht="14.25" spans="1:14">
      <c r="A17" s="57" t="s">
        <v>256</v>
      </c>
      <c r="D17" s="77"/>
      <c r="E17" s="77"/>
      <c r="F17" s="77"/>
      <c r="G17" s="77"/>
      <c r="H17" s="77"/>
      <c r="I17" s="77"/>
      <c r="J17" s="77"/>
      <c r="K17" s="77"/>
      <c r="L17" s="77"/>
      <c r="M17" s="77"/>
      <c r="N17" s="77"/>
    </row>
    <row r="18" ht="14.25" spans="1:13">
      <c r="A18" s="77"/>
      <c r="B18" s="77"/>
      <c r="C18" s="77"/>
      <c r="D18" s="77"/>
      <c r="E18" s="77"/>
      <c r="F18" s="77"/>
      <c r="G18" s="77"/>
      <c r="H18" s="77"/>
      <c r="I18" s="76" t="s">
        <v>257</v>
      </c>
      <c r="J18" s="83"/>
      <c r="K18" s="76" t="s">
        <v>258</v>
      </c>
      <c r="L18" s="76"/>
      <c r="M18" s="76" t="s">
        <v>259</v>
      </c>
    </row>
  </sheetData>
  <mergeCells count="8">
    <mergeCell ref="A1:N1"/>
    <mergeCell ref="B2:C2"/>
    <mergeCell ref="E2:G2"/>
    <mergeCell ref="J2:N2"/>
    <mergeCell ref="B3:G3"/>
    <mergeCell ref="I3:N3"/>
    <mergeCell ref="A3:A4"/>
    <mergeCell ref="H2:H15"/>
  </mergeCells>
  <pageMargins left="0.75" right="0.75" top="1" bottom="1" header="0.5" footer="0.5"/>
  <pageSetup paperSize="260" orientation="landscape" horizontalDpi="203" verticalDpi="203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8"/>
  <sheetViews>
    <sheetView zoomScale="125" zoomScaleNormal="125" workbookViewId="0">
      <selection activeCell="C20" sqref="C20"/>
    </sheetView>
  </sheetViews>
  <sheetFormatPr defaultColWidth="9" defaultRowHeight="14.25"/>
  <cols>
    <col min="1" max="1" width="7" customWidth="1"/>
    <col min="2" max="2" width="12.125" style="50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9.25" spans="1:15">
      <c r="A1" s="3" t="s">
        <v>260</v>
      </c>
      <c r="B1" s="51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261</v>
      </c>
      <c r="B2" s="52" t="s">
        <v>262</v>
      </c>
      <c r="C2" s="5" t="s">
        <v>263</v>
      </c>
      <c r="D2" s="5" t="s">
        <v>264</v>
      </c>
      <c r="E2" s="5" t="s">
        <v>265</v>
      </c>
      <c r="F2" s="5" t="s">
        <v>266</v>
      </c>
      <c r="G2" s="5" t="s">
        <v>267</v>
      </c>
      <c r="H2" s="5" t="s">
        <v>268</v>
      </c>
      <c r="I2" s="4" t="s">
        <v>269</v>
      </c>
      <c r="J2" s="4" t="s">
        <v>270</v>
      </c>
      <c r="K2" s="4" t="s">
        <v>271</v>
      </c>
      <c r="L2" s="4" t="s">
        <v>272</v>
      </c>
      <c r="M2" s="4" t="s">
        <v>273</v>
      </c>
      <c r="N2" s="5" t="s">
        <v>274</v>
      </c>
      <c r="O2" s="5" t="s">
        <v>275</v>
      </c>
    </row>
    <row r="3" s="1" customFormat="1" ht="16.5" spans="1:15">
      <c r="A3" s="4"/>
      <c r="B3" s="53"/>
      <c r="C3" s="7"/>
      <c r="D3" s="7"/>
      <c r="E3" s="7"/>
      <c r="F3" s="7"/>
      <c r="G3" s="7"/>
      <c r="H3" s="7"/>
      <c r="I3" s="4" t="s">
        <v>276</v>
      </c>
      <c r="J3" s="4" t="s">
        <v>276</v>
      </c>
      <c r="K3" s="4" t="s">
        <v>276</v>
      </c>
      <c r="L3" s="4" t="s">
        <v>276</v>
      </c>
      <c r="M3" s="4" t="s">
        <v>276</v>
      </c>
      <c r="N3" s="7"/>
      <c r="O3" s="7"/>
    </row>
    <row r="4" spans="1:15">
      <c r="A4" s="9">
        <v>1</v>
      </c>
      <c r="B4" s="42" t="s">
        <v>277</v>
      </c>
      <c r="C4" s="25" t="s">
        <v>278</v>
      </c>
      <c r="D4" s="11" t="s">
        <v>279</v>
      </c>
      <c r="E4" s="11" t="s">
        <v>148</v>
      </c>
      <c r="F4" s="11" t="s">
        <v>151</v>
      </c>
      <c r="G4" s="13"/>
      <c r="H4" s="13"/>
      <c r="I4" s="13">
        <v>1</v>
      </c>
      <c r="J4" s="13">
        <v>2</v>
      </c>
      <c r="K4" s="13">
        <v>2</v>
      </c>
      <c r="L4" s="13">
        <v>3</v>
      </c>
      <c r="M4" s="13" t="s">
        <v>280</v>
      </c>
      <c r="N4" s="13"/>
      <c r="O4" s="56" t="s">
        <v>281</v>
      </c>
    </row>
    <row r="5" spans="1:15">
      <c r="A5" s="9">
        <v>2</v>
      </c>
      <c r="B5" s="42" t="s">
        <v>282</v>
      </c>
      <c r="C5" s="25" t="s">
        <v>278</v>
      </c>
      <c r="D5" s="11" t="s">
        <v>279</v>
      </c>
      <c r="E5" s="11" t="s">
        <v>148</v>
      </c>
      <c r="F5" s="11" t="s">
        <v>151</v>
      </c>
      <c r="G5" s="9"/>
      <c r="H5" s="9"/>
      <c r="I5" s="9" t="s">
        <v>280</v>
      </c>
      <c r="J5" s="9">
        <v>1</v>
      </c>
      <c r="K5" s="9">
        <v>3</v>
      </c>
      <c r="L5" s="9">
        <v>2</v>
      </c>
      <c r="M5" s="9">
        <v>1</v>
      </c>
      <c r="N5" s="9"/>
      <c r="O5" s="56" t="s">
        <v>281</v>
      </c>
    </row>
    <row r="6" spans="1:15">
      <c r="A6" s="9">
        <v>3</v>
      </c>
      <c r="B6" s="42" t="s">
        <v>283</v>
      </c>
      <c r="C6" s="25" t="s">
        <v>278</v>
      </c>
      <c r="D6" s="11" t="s">
        <v>279</v>
      </c>
      <c r="E6" s="11" t="s">
        <v>148</v>
      </c>
      <c r="F6" s="11" t="s">
        <v>151</v>
      </c>
      <c r="G6" s="9"/>
      <c r="H6" s="9"/>
      <c r="I6" s="9"/>
      <c r="J6" s="9">
        <v>2</v>
      </c>
      <c r="K6" s="9">
        <v>1</v>
      </c>
      <c r="L6" s="9">
        <v>4</v>
      </c>
      <c r="M6" s="9"/>
      <c r="N6" s="9"/>
      <c r="O6" s="56" t="s">
        <v>281</v>
      </c>
    </row>
    <row r="7" spans="1:15">
      <c r="A7" s="9">
        <v>4</v>
      </c>
      <c r="B7" s="42" t="s">
        <v>284</v>
      </c>
      <c r="C7" s="25" t="s">
        <v>278</v>
      </c>
      <c r="D7" s="13" t="s">
        <v>285</v>
      </c>
      <c r="E7" s="11" t="s">
        <v>148</v>
      </c>
      <c r="F7" s="11" t="s">
        <v>151</v>
      </c>
      <c r="G7" s="13"/>
      <c r="H7" s="13"/>
      <c r="I7" s="13"/>
      <c r="J7" s="13">
        <v>2</v>
      </c>
      <c r="K7" s="13">
        <v>2</v>
      </c>
      <c r="L7" s="13">
        <v>1</v>
      </c>
      <c r="M7" s="13">
        <v>1</v>
      </c>
      <c r="N7" s="13"/>
      <c r="O7" s="56" t="s">
        <v>281</v>
      </c>
    </row>
    <row r="8" spans="1:15">
      <c r="A8" s="9">
        <v>5</v>
      </c>
      <c r="B8" s="43" t="s">
        <v>286</v>
      </c>
      <c r="C8" s="25" t="s">
        <v>278</v>
      </c>
      <c r="D8" s="13" t="s">
        <v>285</v>
      </c>
      <c r="E8" s="11" t="s">
        <v>148</v>
      </c>
      <c r="F8" s="11" t="s">
        <v>151</v>
      </c>
      <c r="G8" s="13"/>
      <c r="H8" s="13"/>
      <c r="I8" s="9">
        <v>1</v>
      </c>
      <c r="J8" s="9">
        <v>2</v>
      </c>
      <c r="K8" s="9"/>
      <c r="L8" s="9">
        <v>2</v>
      </c>
      <c r="M8" s="9">
        <v>1</v>
      </c>
      <c r="N8" s="13"/>
      <c r="O8" s="56" t="s">
        <v>281</v>
      </c>
    </row>
    <row r="9" spans="1:15">
      <c r="A9" s="9">
        <v>6</v>
      </c>
      <c r="B9" s="42" t="s">
        <v>283</v>
      </c>
      <c r="C9" s="25" t="s">
        <v>278</v>
      </c>
      <c r="D9" s="13" t="s">
        <v>285</v>
      </c>
      <c r="E9" s="11" t="s">
        <v>148</v>
      </c>
      <c r="F9" s="11" t="s">
        <v>151</v>
      </c>
      <c r="G9" s="13"/>
      <c r="H9" s="13"/>
      <c r="I9" s="9"/>
      <c r="J9" s="9">
        <v>1</v>
      </c>
      <c r="K9" s="9">
        <v>1</v>
      </c>
      <c r="L9" s="9">
        <v>1</v>
      </c>
      <c r="M9" s="9"/>
      <c r="N9" s="13"/>
      <c r="O9" s="56" t="s">
        <v>281</v>
      </c>
    </row>
    <row r="10" spans="1:15">
      <c r="A10" s="9">
        <v>7</v>
      </c>
      <c r="B10" s="42" t="s">
        <v>277</v>
      </c>
      <c r="C10" s="25" t="s">
        <v>278</v>
      </c>
      <c r="D10" s="13" t="s">
        <v>287</v>
      </c>
      <c r="E10" s="11" t="s">
        <v>148</v>
      </c>
      <c r="F10" s="11" t="s">
        <v>151</v>
      </c>
      <c r="G10" s="13"/>
      <c r="H10" s="13"/>
      <c r="I10" s="13"/>
      <c r="J10" s="13">
        <v>3</v>
      </c>
      <c r="K10" s="13">
        <v>2</v>
      </c>
      <c r="L10" s="13">
        <v>1</v>
      </c>
      <c r="M10" s="13">
        <v>2</v>
      </c>
      <c r="N10" s="13"/>
      <c r="O10" s="56" t="s">
        <v>281</v>
      </c>
    </row>
    <row r="11" spans="1:15">
      <c r="A11" s="9">
        <v>8</v>
      </c>
      <c r="B11" s="42" t="s">
        <v>284</v>
      </c>
      <c r="C11" s="25" t="s">
        <v>278</v>
      </c>
      <c r="D11" s="13" t="s">
        <v>287</v>
      </c>
      <c r="E11" s="11" t="s">
        <v>148</v>
      </c>
      <c r="F11" s="11" t="s">
        <v>151</v>
      </c>
      <c r="G11" s="9"/>
      <c r="H11" s="9"/>
      <c r="I11" s="9">
        <v>2</v>
      </c>
      <c r="J11" s="9">
        <v>1</v>
      </c>
      <c r="K11" s="9"/>
      <c r="L11" s="9">
        <v>1</v>
      </c>
      <c r="M11" s="9">
        <v>1</v>
      </c>
      <c r="N11" s="9"/>
      <c r="O11" s="56" t="s">
        <v>281</v>
      </c>
    </row>
    <row r="12" spans="1:15">
      <c r="A12" s="9">
        <v>9</v>
      </c>
      <c r="B12" s="42" t="s">
        <v>286</v>
      </c>
      <c r="C12" s="25" t="s">
        <v>278</v>
      </c>
      <c r="D12" s="13" t="s">
        <v>287</v>
      </c>
      <c r="E12" s="11" t="s">
        <v>148</v>
      </c>
      <c r="F12" s="11" t="s">
        <v>151</v>
      </c>
      <c r="G12" s="9"/>
      <c r="H12" s="9"/>
      <c r="I12" s="9"/>
      <c r="J12" s="9">
        <v>2</v>
      </c>
      <c r="K12" s="9">
        <v>1</v>
      </c>
      <c r="L12" s="9">
        <v>3</v>
      </c>
      <c r="M12" s="9"/>
      <c r="N12" s="9"/>
      <c r="O12" s="56" t="s">
        <v>281</v>
      </c>
    </row>
    <row r="13" spans="1:15">
      <c r="A13" s="9"/>
      <c r="B13" s="42"/>
      <c r="C13" s="25"/>
      <c r="D13" s="11"/>
      <c r="E13" s="11"/>
      <c r="F13" s="11"/>
      <c r="G13" s="9"/>
      <c r="H13" s="9"/>
      <c r="I13" s="13"/>
      <c r="J13" s="13"/>
      <c r="K13" s="13"/>
      <c r="L13" s="13"/>
      <c r="M13" s="13"/>
      <c r="N13" s="9"/>
      <c r="O13" s="56"/>
    </row>
    <row r="14" spans="1:15">
      <c r="A14" s="9"/>
      <c r="B14" s="42"/>
      <c r="C14" s="25"/>
      <c r="D14" s="11"/>
      <c r="E14" s="11"/>
      <c r="F14" s="11"/>
      <c r="G14" s="9"/>
      <c r="H14" s="9"/>
      <c r="I14" s="9"/>
      <c r="J14" s="9"/>
      <c r="K14" s="9"/>
      <c r="L14" s="9"/>
      <c r="M14" s="9"/>
      <c r="N14" s="9"/>
      <c r="O14" s="56"/>
    </row>
    <row r="15" spans="1:15">
      <c r="A15" s="9"/>
      <c r="B15" s="42"/>
      <c r="C15" s="25"/>
      <c r="D15" s="11"/>
      <c r="E15" s="11"/>
      <c r="F15" s="11"/>
      <c r="G15" s="9"/>
      <c r="H15" s="9"/>
      <c r="I15" s="9"/>
      <c r="J15" s="9"/>
      <c r="K15" s="9"/>
      <c r="L15" s="9"/>
      <c r="M15" s="9"/>
      <c r="N15" s="9"/>
      <c r="O15" s="9"/>
    </row>
    <row r="16" spans="1:15">
      <c r="A16" s="9"/>
      <c r="B16" s="42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</row>
    <row r="17" s="2" customFormat="1" ht="18.75" spans="1:15">
      <c r="A17" s="14" t="s">
        <v>288</v>
      </c>
      <c r="B17" s="54"/>
      <c r="C17" s="15"/>
      <c r="D17" s="16"/>
      <c r="E17" s="17"/>
      <c r="F17" s="30"/>
      <c r="G17" s="30"/>
      <c r="H17" s="30"/>
      <c r="I17" s="26"/>
      <c r="J17" s="18" t="s">
        <v>289</v>
      </c>
      <c r="K17" s="15"/>
      <c r="L17" s="15"/>
      <c r="M17" s="16"/>
      <c r="N17" s="15"/>
      <c r="O17" s="23"/>
    </row>
    <row r="18" ht="16.5" spans="1:15">
      <c r="A18" s="19" t="s">
        <v>290</v>
      </c>
      <c r="B18" s="55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</row>
  </sheetData>
  <mergeCells count="15">
    <mergeCell ref="A1:O1"/>
    <mergeCell ref="A17:D17"/>
    <mergeCell ref="E17:I17"/>
    <mergeCell ref="J17:M17"/>
    <mergeCell ref="A18:O18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zoomScale="125" zoomScaleNormal="125" workbookViewId="0">
      <selection activeCell="K15" sqref="K15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291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261</v>
      </c>
      <c r="B2" s="5" t="s">
        <v>266</v>
      </c>
      <c r="C2" s="5" t="s">
        <v>262</v>
      </c>
      <c r="D2" s="5" t="s">
        <v>263</v>
      </c>
      <c r="E2" s="5" t="s">
        <v>264</v>
      </c>
      <c r="F2" s="5" t="s">
        <v>265</v>
      </c>
      <c r="G2" s="4" t="s">
        <v>292</v>
      </c>
      <c r="H2" s="4"/>
      <c r="I2" s="4" t="s">
        <v>293</v>
      </c>
      <c r="J2" s="4"/>
      <c r="K2" s="6" t="s">
        <v>294</v>
      </c>
      <c r="L2" s="47" t="s">
        <v>295</v>
      </c>
      <c r="M2" s="21" t="s">
        <v>296</v>
      </c>
    </row>
    <row r="3" s="1" customFormat="1" ht="16.5" spans="1:13">
      <c r="A3" s="4"/>
      <c r="B3" s="7"/>
      <c r="C3" s="7"/>
      <c r="D3" s="7"/>
      <c r="E3" s="7"/>
      <c r="F3" s="7"/>
      <c r="G3" s="4" t="s">
        <v>297</v>
      </c>
      <c r="H3" s="4" t="s">
        <v>298</v>
      </c>
      <c r="I3" s="4" t="s">
        <v>297</v>
      </c>
      <c r="J3" s="4" t="s">
        <v>298</v>
      </c>
      <c r="K3" s="8"/>
      <c r="L3" s="48"/>
      <c r="M3" s="22"/>
    </row>
    <row r="4" spans="1:13">
      <c r="A4" s="9">
        <v>1</v>
      </c>
      <c r="B4" s="11" t="s">
        <v>151</v>
      </c>
      <c r="C4" s="42" t="s">
        <v>277</v>
      </c>
      <c r="D4" s="25" t="s">
        <v>278</v>
      </c>
      <c r="E4" s="11" t="s">
        <v>279</v>
      </c>
      <c r="F4" s="11" t="s">
        <v>148</v>
      </c>
      <c r="G4" s="13">
        <v>-0.6</v>
      </c>
      <c r="H4" s="13">
        <v>-0.8</v>
      </c>
      <c r="I4" s="13"/>
      <c r="J4" s="13"/>
      <c r="K4" s="13"/>
      <c r="L4" s="13"/>
      <c r="M4" s="13" t="s">
        <v>281</v>
      </c>
    </row>
    <row r="5" spans="1:13">
      <c r="A5" s="9">
        <v>2</v>
      </c>
      <c r="B5" s="11" t="s">
        <v>151</v>
      </c>
      <c r="C5" s="43" t="s">
        <v>284</v>
      </c>
      <c r="D5" s="25" t="s">
        <v>278</v>
      </c>
      <c r="E5" s="11" t="s">
        <v>279</v>
      </c>
      <c r="F5" s="11" t="s">
        <v>148</v>
      </c>
      <c r="G5" s="13">
        <v>-0.6</v>
      </c>
      <c r="H5" s="13">
        <v>-0.8</v>
      </c>
      <c r="I5" s="13"/>
      <c r="J5" s="13"/>
      <c r="K5" s="13"/>
      <c r="L5" s="13"/>
      <c r="M5" s="13" t="s">
        <v>281</v>
      </c>
    </row>
    <row r="6" spans="1:13">
      <c r="A6" s="9">
        <v>3</v>
      </c>
      <c r="B6" s="11" t="s">
        <v>151</v>
      </c>
      <c r="C6" s="42" t="s">
        <v>277</v>
      </c>
      <c r="D6" s="25" t="s">
        <v>278</v>
      </c>
      <c r="E6" s="13" t="s">
        <v>285</v>
      </c>
      <c r="F6" s="11" t="s">
        <v>148</v>
      </c>
      <c r="G6" s="13">
        <v>-0.6</v>
      </c>
      <c r="H6" s="13">
        <v>-0.8</v>
      </c>
      <c r="I6" s="13"/>
      <c r="J6" s="13"/>
      <c r="K6" s="13"/>
      <c r="L6" s="13"/>
      <c r="M6" s="13" t="s">
        <v>281</v>
      </c>
    </row>
    <row r="7" spans="1:13">
      <c r="A7" s="9">
        <v>4</v>
      </c>
      <c r="B7" s="11" t="s">
        <v>151</v>
      </c>
      <c r="C7" s="43" t="s">
        <v>284</v>
      </c>
      <c r="D7" s="25" t="s">
        <v>278</v>
      </c>
      <c r="E7" s="13" t="s">
        <v>285</v>
      </c>
      <c r="F7" s="11" t="s">
        <v>148</v>
      </c>
      <c r="G7" s="13">
        <v>-0.7</v>
      </c>
      <c r="H7" s="13">
        <v>-0.8</v>
      </c>
      <c r="I7" s="13"/>
      <c r="J7" s="13"/>
      <c r="K7" s="13"/>
      <c r="L7" s="13"/>
      <c r="M7" s="13" t="s">
        <v>281</v>
      </c>
    </row>
    <row r="8" spans="1:13">
      <c r="A8" s="9">
        <v>5</v>
      </c>
      <c r="B8" s="11" t="s">
        <v>151</v>
      </c>
      <c r="C8" s="42" t="s">
        <v>277</v>
      </c>
      <c r="D8" s="25" t="s">
        <v>278</v>
      </c>
      <c r="E8" s="11" t="s">
        <v>287</v>
      </c>
      <c r="F8" s="11" t="s">
        <v>148</v>
      </c>
      <c r="G8" s="13">
        <v>-0.7</v>
      </c>
      <c r="H8" s="13">
        <v>-0.8</v>
      </c>
      <c r="I8" s="13"/>
      <c r="J8" s="13"/>
      <c r="K8" s="13"/>
      <c r="L8" s="13"/>
      <c r="M8" s="13" t="s">
        <v>281</v>
      </c>
    </row>
    <row r="9" spans="1:13">
      <c r="A9" s="9">
        <v>6</v>
      </c>
      <c r="B9" s="11" t="s">
        <v>151</v>
      </c>
      <c r="C9" s="43" t="s">
        <v>284</v>
      </c>
      <c r="D9" s="25" t="s">
        <v>278</v>
      </c>
      <c r="E9" s="11" t="s">
        <v>287</v>
      </c>
      <c r="F9" s="11" t="s">
        <v>148</v>
      </c>
      <c r="G9" s="13">
        <v>-0.6</v>
      </c>
      <c r="H9" s="13">
        <v>-0.8</v>
      </c>
      <c r="I9" s="13"/>
      <c r="J9" s="13"/>
      <c r="K9" s="13"/>
      <c r="L9" s="13"/>
      <c r="M9" s="13" t="s">
        <v>281</v>
      </c>
    </row>
    <row r="10" spans="1:13">
      <c r="A10" s="9"/>
      <c r="B10" s="11"/>
      <c r="C10" s="42"/>
      <c r="D10" s="25"/>
      <c r="E10" s="11"/>
      <c r="F10" s="11"/>
      <c r="G10" s="44"/>
      <c r="H10" s="13"/>
      <c r="I10" s="13"/>
      <c r="J10" s="13"/>
      <c r="K10" s="13"/>
      <c r="L10" s="13"/>
      <c r="M10" s="13"/>
    </row>
    <row r="11" spans="1:13">
      <c r="A11" s="9"/>
      <c r="B11" s="11"/>
      <c r="C11" s="43"/>
      <c r="D11" s="25"/>
      <c r="E11" s="11"/>
      <c r="F11" s="11"/>
      <c r="G11" s="45"/>
      <c r="H11" s="13"/>
      <c r="I11" s="13"/>
      <c r="J11" s="13"/>
      <c r="K11" s="13"/>
      <c r="L11" s="13"/>
      <c r="M11" s="13"/>
    </row>
    <row r="12" s="2" customFormat="1" ht="18.75" spans="1:13">
      <c r="A12" s="14" t="s">
        <v>299</v>
      </c>
      <c r="B12" s="15"/>
      <c r="C12" s="15"/>
      <c r="D12" s="15"/>
      <c r="E12" s="16"/>
      <c r="F12" s="17"/>
      <c r="G12" s="26"/>
      <c r="H12" s="18" t="s">
        <v>289</v>
      </c>
      <c r="I12" s="15"/>
      <c r="J12" s="15"/>
      <c r="K12" s="16"/>
      <c r="L12" s="49"/>
      <c r="M12" s="23"/>
    </row>
    <row r="13" ht="16.5" spans="1:13">
      <c r="A13" s="46" t="s">
        <v>300</v>
      </c>
      <c r="B13" s="46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="125" zoomScaleNormal="125" workbookViewId="0">
      <selection activeCell="G12" sqref="G12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301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302</v>
      </c>
      <c r="B2" s="5" t="s">
        <v>266</v>
      </c>
      <c r="C2" s="5" t="s">
        <v>262</v>
      </c>
      <c r="D2" s="5" t="s">
        <v>263</v>
      </c>
      <c r="E2" s="5" t="s">
        <v>264</v>
      </c>
      <c r="F2" s="5" t="s">
        <v>265</v>
      </c>
      <c r="G2" s="31" t="s">
        <v>303</v>
      </c>
      <c r="H2" s="32"/>
      <c r="I2" s="40"/>
      <c r="J2" s="31" t="s">
        <v>304</v>
      </c>
      <c r="K2" s="32"/>
      <c r="L2" s="40"/>
      <c r="M2" s="31" t="s">
        <v>305</v>
      </c>
      <c r="N2" s="32"/>
      <c r="O2" s="40"/>
      <c r="P2" s="31" t="s">
        <v>306</v>
      </c>
      <c r="Q2" s="32"/>
      <c r="R2" s="40"/>
      <c r="S2" s="32" t="s">
        <v>307</v>
      </c>
      <c r="T2" s="32"/>
      <c r="U2" s="40"/>
      <c r="V2" s="28" t="s">
        <v>308</v>
      </c>
      <c r="W2" s="28" t="s">
        <v>275</v>
      </c>
    </row>
    <row r="3" s="1" customFormat="1" ht="16.5" spans="1:23">
      <c r="A3" s="7"/>
      <c r="B3" s="33"/>
      <c r="C3" s="33"/>
      <c r="D3" s="33"/>
      <c r="E3" s="33"/>
      <c r="F3" s="33"/>
      <c r="G3" s="4" t="s">
        <v>309</v>
      </c>
      <c r="H3" s="4" t="s">
        <v>65</v>
      </c>
      <c r="I3" s="4" t="s">
        <v>266</v>
      </c>
      <c r="J3" s="4" t="s">
        <v>309</v>
      </c>
      <c r="K3" s="4" t="s">
        <v>65</v>
      </c>
      <c r="L3" s="4" t="s">
        <v>266</v>
      </c>
      <c r="M3" s="4" t="s">
        <v>309</v>
      </c>
      <c r="N3" s="4" t="s">
        <v>65</v>
      </c>
      <c r="O3" s="4" t="s">
        <v>266</v>
      </c>
      <c r="P3" s="4" t="s">
        <v>309</v>
      </c>
      <c r="Q3" s="4" t="s">
        <v>65</v>
      </c>
      <c r="R3" s="4" t="s">
        <v>266</v>
      </c>
      <c r="S3" s="4" t="s">
        <v>309</v>
      </c>
      <c r="T3" s="4" t="s">
        <v>65</v>
      </c>
      <c r="U3" s="4" t="s">
        <v>266</v>
      </c>
      <c r="V3" s="41"/>
      <c r="W3" s="41"/>
    </row>
    <row r="4" spans="1:23">
      <c r="A4" s="34" t="s">
        <v>310</v>
      </c>
      <c r="B4" s="35"/>
      <c r="C4" s="35"/>
      <c r="D4" s="35"/>
      <c r="E4" s="35"/>
      <c r="F4" s="35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</row>
    <row r="5" ht="16.5" spans="1:23">
      <c r="A5" s="36"/>
      <c r="B5" s="37"/>
      <c r="C5" s="37"/>
      <c r="D5" s="37"/>
      <c r="E5" s="37"/>
      <c r="F5" s="37"/>
      <c r="G5" s="31" t="s">
        <v>311</v>
      </c>
      <c r="H5" s="32"/>
      <c r="I5" s="40"/>
      <c r="J5" s="31" t="s">
        <v>312</v>
      </c>
      <c r="K5" s="32"/>
      <c r="L5" s="40"/>
      <c r="M5" s="31" t="s">
        <v>313</v>
      </c>
      <c r="N5" s="32"/>
      <c r="O5" s="40"/>
      <c r="P5" s="31" t="s">
        <v>314</v>
      </c>
      <c r="Q5" s="32"/>
      <c r="R5" s="40"/>
      <c r="S5" s="32" t="s">
        <v>315</v>
      </c>
      <c r="T5" s="32"/>
      <c r="U5" s="40"/>
      <c r="V5" s="13"/>
      <c r="W5" s="13"/>
    </row>
    <row r="6" ht="16.5" spans="1:23">
      <c r="A6" s="36"/>
      <c r="B6" s="37"/>
      <c r="C6" s="37"/>
      <c r="D6" s="37"/>
      <c r="E6" s="37"/>
      <c r="F6" s="37"/>
      <c r="G6" s="4" t="s">
        <v>309</v>
      </c>
      <c r="H6" s="4" t="s">
        <v>65</v>
      </c>
      <c r="I6" s="4" t="s">
        <v>266</v>
      </c>
      <c r="J6" s="4" t="s">
        <v>309</v>
      </c>
      <c r="K6" s="4" t="s">
        <v>65</v>
      </c>
      <c r="L6" s="4" t="s">
        <v>266</v>
      </c>
      <c r="M6" s="4" t="s">
        <v>309</v>
      </c>
      <c r="N6" s="4" t="s">
        <v>65</v>
      </c>
      <c r="O6" s="4" t="s">
        <v>266</v>
      </c>
      <c r="P6" s="4" t="s">
        <v>309</v>
      </c>
      <c r="Q6" s="4" t="s">
        <v>65</v>
      </c>
      <c r="R6" s="4" t="s">
        <v>266</v>
      </c>
      <c r="S6" s="4" t="s">
        <v>309</v>
      </c>
      <c r="T6" s="4" t="s">
        <v>65</v>
      </c>
      <c r="U6" s="4" t="s">
        <v>266</v>
      </c>
      <c r="V6" s="13"/>
      <c r="W6" s="13"/>
    </row>
    <row r="7" spans="1:23">
      <c r="A7" s="38"/>
      <c r="B7" s="39"/>
      <c r="C7" s="39"/>
      <c r="D7" s="39"/>
      <c r="E7" s="39"/>
      <c r="F7" s="39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</row>
    <row r="8" spans="1:23">
      <c r="A8" s="35" t="s">
        <v>316</v>
      </c>
      <c r="B8" s="35"/>
      <c r="C8" s="35"/>
      <c r="D8" s="35"/>
      <c r="E8" s="35"/>
      <c r="F8" s="35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</row>
    <row r="9" spans="1:23">
      <c r="A9" s="39"/>
      <c r="B9" s="39"/>
      <c r="C9" s="39"/>
      <c r="D9" s="39"/>
      <c r="E9" s="39"/>
      <c r="F9" s="39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>
      <c r="A10" s="35" t="s">
        <v>317</v>
      </c>
      <c r="B10" s="35"/>
      <c r="C10" s="35"/>
      <c r="D10" s="35"/>
      <c r="E10" s="35"/>
      <c r="F10" s="35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</row>
    <row r="11" spans="1:23">
      <c r="A11" s="39"/>
      <c r="B11" s="39"/>
      <c r="C11" s="39"/>
      <c r="D11" s="39"/>
      <c r="E11" s="39"/>
      <c r="F11" s="39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</row>
    <row r="12" spans="1:23">
      <c r="A12" s="35" t="s">
        <v>318</v>
      </c>
      <c r="B12" s="35"/>
      <c r="C12" s="35"/>
      <c r="D12" s="35"/>
      <c r="E12" s="35"/>
      <c r="F12" s="35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</row>
    <row r="13" spans="1:23">
      <c r="A13" s="39"/>
      <c r="B13" s="39"/>
      <c r="C13" s="39"/>
      <c r="D13" s="39"/>
      <c r="E13" s="39"/>
      <c r="F13" s="39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</row>
    <row r="14" spans="1:23">
      <c r="A14" s="35" t="s">
        <v>319</v>
      </c>
      <c r="B14" s="35"/>
      <c r="C14" s="35"/>
      <c r="D14" s="35"/>
      <c r="E14" s="35"/>
      <c r="F14" s="35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>
      <c r="A15" s="39"/>
      <c r="B15" s="39"/>
      <c r="C15" s="39"/>
      <c r="D15" s="39"/>
      <c r="E15" s="39"/>
      <c r="F15" s="3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="2" customFormat="1" ht="18.75" spans="1:23">
      <c r="A17" s="18" t="s">
        <v>320</v>
      </c>
      <c r="B17" s="15"/>
      <c r="C17" s="15"/>
      <c r="D17" s="15"/>
      <c r="E17" s="16"/>
      <c r="F17" s="17"/>
      <c r="G17" s="26"/>
      <c r="H17" s="30"/>
      <c r="I17" s="30"/>
      <c r="J17" s="18" t="s">
        <v>321</v>
      </c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6"/>
      <c r="V17" s="15"/>
      <c r="W17" s="23"/>
    </row>
    <row r="18" ht="16.5" spans="1:23">
      <c r="A18" s="19" t="s">
        <v>322</v>
      </c>
      <c r="B18" s="19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工作内容</vt:lpstr>
      <vt:lpstr>AQL2.5验货</vt:lpstr>
      <vt:lpstr>首期</vt:lpstr>
      <vt:lpstr>中期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Toread</cp:lastModifiedBy>
  <dcterms:created xsi:type="dcterms:W3CDTF">2020-03-11T01:34:00Z</dcterms:created>
  <dcterms:modified xsi:type="dcterms:W3CDTF">2022-07-07T07:54:32Z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2052-11.1.0.11875</vt:lpwstr>
  </property>
  <property fmtid="{D5CDD505-2E9C-101B-9397-08002B2CF9AE}" pid="3" name="ICV">
    <vt:lpwstr>A50194983E454E31AD9DF48CCF30D456</vt:lpwstr>
  </property>
</Properties>
</file>