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MMBK92764\6-23尾期\"/>
    </mc:Choice>
  </mc:AlternateContent>
  <xr:revisionPtr revIDLastSave="0" documentId="13_ncr:1_{9D4E05C0-E404-41ED-B3AD-2B4A5BB3A863}" xr6:coauthVersionLast="47" xr6:coauthVersionMax="47" xr10:uidLastSave="{00000000-0000-0000-0000-000000000000}"/>
  <bookViews>
    <workbookView xWindow="-120" yWindow="-120" windowWidth="20730" windowHeight="11160" tabRatio="855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6" l="1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N5" i="7"/>
  <c r="N4" i="7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<sst xmlns="http://schemas.openxmlformats.org/spreadsheetml/2006/main" count="875" uniqueCount="382">
  <si>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</si>
  <si>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</si>
  <si>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</si>
  <si>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</si>
  <si>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</si>
  <si>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</si>
  <si>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</si>
  <si>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</si>
  <si>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</si>
  <si>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</si>
  <si>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</si>
  <si>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</si>
  <si>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</si>
  <si>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</si>
  <si>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</si>
  <si>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</si>
  <si>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</si>
  <si>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</si>
  <si>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</si>
  <si>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</si>
  <si>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</si>
  <si>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</si>
  <si>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</si>
  <si>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</si>
  <si>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</si>
  <si>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</si>
  <si>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</si>
  <si>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</si>
  <si>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</si>
  <si>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</si>
  <si>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</si>
  <si>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</si>
  <si>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</si>
  <si>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</si>
  <si>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</si>
  <si>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</si>
  <si>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</si>
  <si>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</si>
  <si>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</si>
  <si>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</si>
  <si>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</si>
  <si>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</si>
  <si>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</si>
  <si>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</si>
  <si>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</si>
  <si>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</si>
  <si>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</si>
  <si>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</si>
  <si>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</si>
  <si>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</si>
  <si>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</si>
  <si>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</si>
  <si>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</si>
  <si>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</si>
  <si>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</si>
  <si>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</si>
  <si>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</si>
  <si>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</si>
  <si>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黄岛逆创</t>
  </si>
  <si>
    <t>订单基础信息</t>
  </si>
  <si>
    <t>生产•出货进度</t>
  </si>
  <si>
    <t>指示•确认资料</t>
  </si>
  <si>
    <t>款号</t>
  </si>
  <si>
    <t>TAMMBK92764</t>
  </si>
  <si>
    <t>合同交期</t>
  </si>
  <si>
    <t>7月5日交453件，7月20日交447件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</si>
  <si>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</si>
  <si>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</si>
  <si>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</si>
  <si>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</si>
  <si>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</si>
  <si>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</si>
  <si>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</si>
  <si>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</si>
  <si>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</si>
  <si>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</si>
  <si>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</si>
  <si>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</si>
  <si>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</si>
  <si>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</si>
  <si>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</si>
  <si>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</si>
  <si>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</si>
  <si>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</si>
  <si>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</si>
  <si>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</si>
  <si>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</si>
  <si>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</si>
  <si>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</si>
  <si>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</si>
  <si>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</si>
  <si>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</si>
  <si>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</si>
  <si>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</si>
  <si>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</si>
  <si>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</si>
  <si>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</si>
  <si>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</si>
  <si>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</si>
  <si>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</si>
  <si>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</si>
  <si>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</si>
  <si>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</si>
  <si>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</si>
  <si>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</si>
  <si>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</si>
  <si>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</si>
  <si>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</si>
  <si>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</si>
  <si>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</si>
  <si>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</si>
  <si>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</si>
  <si>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</si>
  <si>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</si>
  <si>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</si>
  <si>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</si>
  <si>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</si>
  <si>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</si>
  <si>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</si>
  <si>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</si>
  <si>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柚木绿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</si>
  <si>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</si>
  <si>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</si>
  <si>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</si>
  <si>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</si>
  <si>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</si>
  <si>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</si>
  <si>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</si>
  <si>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</si>
  <si>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</si>
  <si>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</si>
  <si>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</si>
  <si>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</si>
  <si>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</si>
  <si>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</si>
  <si>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</si>
  <si>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</si>
  <si>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</si>
  <si>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</si>
  <si>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</si>
  <si>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</si>
  <si>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</si>
  <si>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</si>
  <si>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</si>
  <si>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</si>
  <si>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</si>
  <si>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</si>
  <si>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</si>
  <si>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</si>
  <si>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</si>
  <si>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</si>
  <si>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</si>
  <si>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黑色/柚木绿</t>
  </si>
  <si>
    <t>裤外侧长</t>
  </si>
  <si>
    <t>-0.5/-0.5</t>
  </si>
  <si>
    <t>腰围（平量）</t>
  </si>
  <si>
    <t>√/-1</t>
  </si>
  <si>
    <t>臀围</t>
  </si>
  <si>
    <t>√/√</t>
  </si>
  <si>
    <t>腿围/2</t>
  </si>
  <si>
    <t>-0.5/-1</t>
  </si>
  <si>
    <t>膝围/2</t>
  </si>
  <si>
    <t>脚口/2（平量）</t>
  </si>
  <si>
    <t>前裆长</t>
  </si>
  <si>
    <t>后裆长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</si>
  <si>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</si>
  <si>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</si>
  <si>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</si>
  <si>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</si>
  <si>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</si>
  <si>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</si>
  <si>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</si>
  <si>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</si>
  <si>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</si>
  <si>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</si>
  <si>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</si>
  <si>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</si>
  <si>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</si>
  <si>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</si>
  <si>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</si>
  <si>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</si>
  <si>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</si>
  <si>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</si>
  <si>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</si>
  <si>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</si>
  <si>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</si>
  <si>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</si>
  <si>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</si>
  <si>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</si>
  <si>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</si>
  <si>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</si>
  <si>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</si>
  <si>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</si>
  <si>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</si>
  <si>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</si>
  <si>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</si>
  <si>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</si>
  <si>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</si>
  <si>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</si>
  <si>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</si>
  <si>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</si>
  <si>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</si>
  <si>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</si>
  <si>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</si>
  <si>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</si>
  <si>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</si>
  <si>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</si>
  <si>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</si>
  <si>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</si>
  <si>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</si>
  <si>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</si>
  <si>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</si>
  <si>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</si>
  <si>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</si>
  <si>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</si>
  <si>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</si>
  <si>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</si>
  <si>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</si>
  <si>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</si>
  <si>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</si>
  <si>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</si>
  <si>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</si>
  <si>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</si>
  <si>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</si>
  <si>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</si>
  <si>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</si>
  <si>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</si>
  <si>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</si>
  <si>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</si>
  <si>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</si>
  <si>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</si>
  <si>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</si>
  <si>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</si>
  <si>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</si>
  <si>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</si>
  <si>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</si>
  <si>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</si>
  <si>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</si>
  <si>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</si>
  <si>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</si>
  <si>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</si>
  <si>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</si>
  <si>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</si>
  <si>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</si>
  <si>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</si>
  <si>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</si>
  <si>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</si>
  <si>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</si>
  <si>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</si>
  <si>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</si>
  <si>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</si>
  <si>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</si>
  <si>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</si>
  <si>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</si>
  <si>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</si>
  <si>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</si>
  <si>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</si>
  <si>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</si>
  <si>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</si>
  <si>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</si>
  <si>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</si>
  <si>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2456</t>
  </si>
  <si>
    <t>50D四面弹软壳</t>
  </si>
  <si>
    <t>YES</t>
  </si>
  <si>
    <t>2450</t>
  </si>
  <si>
    <t>制表时间：</t>
  </si>
  <si>
    <t>测试人签名：姜华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</si>
  <si>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</si>
  <si>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</si>
  <si>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</si>
  <si>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</si>
  <si>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</si>
  <si>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</si>
  <si>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</si>
  <si>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</si>
  <si>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</si>
  <si>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</si>
  <si>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</si>
  <si>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</si>
  <si>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</si>
  <si>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</si>
  <si>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</si>
  <si>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</si>
  <si>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</si>
  <si>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</si>
  <si>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</si>
  <si>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</si>
  <si>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</si>
  <si>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</si>
  <si>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50D四面弹复合软壳</t>
  </si>
  <si>
    <t>经编布</t>
  </si>
  <si>
    <t>尼龙3#闭尾反装拉链 牙齿顺码带色 TR049包胶拉头</t>
  </si>
  <si>
    <t>伟星</t>
  </si>
  <si>
    <t>G22SSCS031</t>
  </si>
  <si>
    <t>扁抽绳带 两头印花LOGO</t>
  </si>
  <si>
    <t>气眼</t>
  </si>
  <si>
    <t>合格</t>
  </si>
  <si>
    <t>物料6</t>
  </si>
  <si>
    <t>物料7</t>
  </si>
  <si>
    <t>物料8</t>
  </si>
  <si>
    <t>物料9</t>
  </si>
  <si>
    <t>物料10</t>
  </si>
  <si>
    <t>JB00213</t>
  </si>
  <si>
    <t>夹缝标</t>
  </si>
  <si>
    <t>梓柏</t>
  </si>
  <si>
    <t>橡根</t>
  </si>
  <si>
    <t>主标</t>
  </si>
  <si>
    <t>尺码标</t>
  </si>
  <si>
    <t>洗标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</si>
  <si>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</si>
  <si>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</si>
  <si>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</si>
  <si>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</si>
  <si>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</si>
  <si>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</si>
  <si>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</si>
  <si>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</si>
  <si>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</si>
  <si>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</si>
  <si>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</si>
  <si>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</si>
  <si>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</si>
  <si>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</si>
  <si>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</si>
  <si>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</si>
  <si>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</si>
  <si>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</si>
  <si>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</si>
  <si>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</si>
  <si>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M</t>
    <phoneticPr fontId="43" type="noConversion"/>
  </si>
  <si>
    <t>黑色</t>
    <phoneticPr fontId="43" type="noConversion"/>
  </si>
  <si>
    <t>-2</t>
    <phoneticPr fontId="43" type="noConversion"/>
  </si>
  <si>
    <t>+0</t>
    <phoneticPr fontId="43" type="noConversion"/>
  </si>
  <si>
    <t>-1</t>
    <phoneticPr fontId="43" type="noConversion"/>
  </si>
  <si>
    <t>-0.5</t>
    <phoneticPr fontId="43" type="noConversion"/>
  </si>
  <si>
    <t>+0.5</t>
    <phoneticPr fontId="43" type="noConversion"/>
  </si>
  <si>
    <t>大货首件</t>
    <phoneticPr fontId="43" type="noConversion"/>
  </si>
  <si>
    <t>防风保暖吊牌需要加测（透气率）项目，尾期验货要关注</t>
    <phoneticPr fontId="43" type="noConversion"/>
  </si>
  <si>
    <t>裤腰裤脚包松紧带本布斜纽不平</t>
    <phoneticPr fontId="43" type="noConversion"/>
  </si>
  <si>
    <t>侧袋拉链码带外露较宽，且宽窄不一</t>
    <phoneticPr fontId="43" type="noConversion"/>
  </si>
  <si>
    <t>后腰冚车线重叠未重准，双轨线</t>
    <phoneticPr fontId="43" type="noConversion"/>
  </si>
  <si>
    <t>内档合缝处漏车加固线，大货要加</t>
    <phoneticPr fontId="43" type="noConversion"/>
  </si>
  <si>
    <t>袋内布边缝份外露</t>
    <phoneticPr fontId="43" type="noConversion"/>
  </si>
  <si>
    <t>外长-2cm，大货要改善</t>
    <phoneticPr fontId="43" type="noConversion"/>
  </si>
  <si>
    <t>备注：外长-2cm。</t>
    <phoneticPr fontId="43" type="noConversion"/>
  </si>
  <si>
    <t>黑色M号1件。</t>
    <phoneticPr fontId="43" type="noConversion"/>
  </si>
  <si>
    <t>6-23</t>
    <phoneticPr fontId="43" type="noConversion"/>
  </si>
  <si>
    <t>柚木绿</t>
    <phoneticPr fontId="43" type="noConversion"/>
  </si>
  <si>
    <t>柚木色</t>
    <phoneticPr fontId="43" type="noConversion"/>
  </si>
  <si>
    <t>-1.9-1.9</t>
    <phoneticPr fontId="43" type="noConversion"/>
  </si>
  <si>
    <t>-2-2</t>
    <phoneticPr fontId="43" type="noConversion"/>
  </si>
  <si>
    <t>-0.4+0.6</t>
    <phoneticPr fontId="43" type="noConversion"/>
  </si>
  <si>
    <t>+0.2+0.4</t>
    <phoneticPr fontId="43" type="noConversion"/>
  </si>
  <si>
    <t>-0.8-0.3</t>
    <phoneticPr fontId="43" type="noConversion"/>
  </si>
  <si>
    <t>-0.5-0.5</t>
    <phoneticPr fontId="43" type="noConversion"/>
  </si>
  <si>
    <t>-0.4+0</t>
    <phoneticPr fontId="43" type="noConversion"/>
  </si>
  <si>
    <t>+0.4+0</t>
    <phoneticPr fontId="43" type="noConversion"/>
  </si>
  <si>
    <t>-1.5-2</t>
    <phoneticPr fontId="43" type="noConversion"/>
  </si>
  <si>
    <t>+0+0</t>
    <phoneticPr fontId="43" type="noConversion"/>
  </si>
  <si>
    <t>+0-0.2</t>
    <phoneticPr fontId="43" type="noConversion"/>
  </si>
  <si>
    <t>-1-0.5</t>
    <phoneticPr fontId="43" type="noConversion"/>
  </si>
  <si>
    <t>+0-0.5</t>
    <phoneticPr fontId="43" type="noConversion"/>
  </si>
  <si>
    <t>-2-0.6</t>
    <phoneticPr fontId="43" type="noConversion"/>
  </si>
  <si>
    <t>-4-2</t>
    <phoneticPr fontId="43" type="noConversion"/>
  </si>
  <si>
    <t>+1+2</t>
    <phoneticPr fontId="43" type="noConversion"/>
  </si>
  <si>
    <t>+0.2-0.3</t>
    <phoneticPr fontId="43" type="noConversion"/>
  </si>
  <si>
    <t>-1-1.2</t>
    <phoneticPr fontId="43" type="noConversion"/>
  </si>
  <si>
    <t>-0.5+0</t>
    <phoneticPr fontId="43" type="noConversion"/>
  </si>
  <si>
    <t>+0.4+0.4</t>
    <phoneticPr fontId="43" type="noConversion"/>
  </si>
  <si>
    <t>-1-0.6</t>
    <phoneticPr fontId="43" type="noConversion"/>
  </si>
  <si>
    <t>-1.2-1.6</t>
    <phoneticPr fontId="43" type="noConversion"/>
  </si>
  <si>
    <t>-3-2</t>
    <phoneticPr fontId="43" type="noConversion"/>
  </si>
  <si>
    <t>+2+2</t>
    <phoneticPr fontId="43" type="noConversion"/>
  </si>
  <si>
    <t>-0.5-0.4</t>
    <phoneticPr fontId="43" type="noConversion"/>
  </si>
  <si>
    <t>+0.2+0.7</t>
    <phoneticPr fontId="43" type="noConversion"/>
  </si>
  <si>
    <t>+1+0.3</t>
    <phoneticPr fontId="43" type="noConversion"/>
  </si>
  <si>
    <t>-2-1.8</t>
    <phoneticPr fontId="43" type="noConversion"/>
  </si>
  <si>
    <t>-3-3</t>
    <phoneticPr fontId="43" type="noConversion"/>
  </si>
  <si>
    <t>-0.4-0.4</t>
    <phoneticPr fontId="43" type="noConversion"/>
  </si>
  <si>
    <t>-0.5-0.3</t>
    <phoneticPr fontId="43" type="noConversion"/>
  </si>
  <si>
    <t>-0.2-0.2</t>
    <phoneticPr fontId="43" type="noConversion"/>
  </si>
  <si>
    <t>-1+0.3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</si>
</sst>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7" fillId="0" borderId="0">
      <alignment vertical="center"/>
    </xf>
    <xf numFmtId="0" fontId="38" fillId="0" borderId="0">
      <alignment vertical="center"/>
    </xf>
    <xf numFmtId="0" fontId="10" fillId="0" borderId="0">
      <alignment vertical="center"/>
    </xf>
    <xf numFmtId="0" fontId="10" fillId="0" borderId="0"/>
    <xf numFmtId="0" fontId="37" fillId="0" borderId="0">
      <alignment vertical="center"/>
    </xf>
    <xf numFmtId="0" fontId="39" fillId="0" borderId="0"/>
  </cellStyleXfs>
  <cellXfs count="5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3" fillId="3" borderId="0" xfId="4" applyFont="1" applyFill="1"/>
    <xf numFmtId="0" fontId="14" fillId="3" borderId="9" xfId="3" applyFont="1" applyFill="1" applyBorder="1" applyAlignment="1">
      <alignment horizontal="left" vertical="center"/>
    </xf>
    <xf numFmtId="0" fontId="14" fillId="3" borderId="10" xfId="3" applyFont="1" applyFill="1" applyBorder="1" applyAlignment="1">
      <alignment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7" fillId="3" borderId="2" xfId="0" applyFont="1" applyFill="1" applyBorder="1" applyAlignment="1">
      <alignment horizontal="left"/>
    </xf>
    <xf numFmtId="176" fontId="16" fillId="3" borderId="2" xfId="1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3" fillId="3" borderId="12" xfId="4" applyFont="1" applyFill="1" applyBorder="1" applyAlignment="1"/>
    <xf numFmtId="49" fontId="13" fillId="3" borderId="13" xfId="5" applyNumberFormat="1" applyFont="1" applyFill="1" applyBorder="1" applyAlignment="1">
      <alignment horizontal="center" vertical="center"/>
    </xf>
    <xf numFmtId="49" fontId="13" fillId="3" borderId="13" xfId="5" applyNumberFormat="1" applyFont="1" applyFill="1" applyBorder="1" applyAlignment="1">
      <alignment horizontal="right" vertical="center"/>
    </xf>
    <xf numFmtId="49" fontId="13" fillId="3" borderId="14" xfId="5" applyNumberFormat="1" applyFont="1" applyFill="1" applyBorder="1" applyAlignment="1">
      <alignment horizontal="center" vertical="center"/>
    </xf>
    <xf numFmtId="0" fontId="13" fillId="3" borderId="15" xfId="4" applyFont="1" applyFill="1" applyBorder="1" applyAlignment="1"/>
    <xf numFmtId="49" fontId="13" fillId="3" borderId="16" xfId="4" applyNumberFormat="1" applyFont="1" applyFill="1" applyBorder="1" applyAlignment="1">
      <alignment horizontal="center"/>
    </xf>
    <xf numFmtId="49" fontId="13" fillId="3" borderId="16" xfId="4" applyNumberFormat="1" applyFont="1" applyFill="1" applyBorder="1" applyAlignment="1">
      <alignment horizontal="right"/>
    </xf>
    <xf numFmtId="49" fontId="13" fillId="3" borderId="16" xfId="4" applyNumberFormat="1" applyFont="1" applyFill="1" applyBorder="1" applyAlignment="1">
      <alignment horizontal="right" vertical="center"/>
    </xf>
    <xf numFmtId="49" fontId="13" fillId="3" borderId="17" xfId="4" applyNumberFormat="1" applyFont="1" applyFill="1" applyBorder="1" applyAlignment="1">
      <alignment horizontal="center"/>
    </xf>
    <xf numFmtId="0" fontId="14" fillId="3" borderId="0" xfId="4" applyFont="1" applyFill="1"/>
    <xf numFmtId="0" fontId="0" fillId="3" borderId="0" xfId="5" applyFont="1" applyFill="1">
      <alignment vertical="center"/>
    </xf>
    <xf numFmtId="0" fontId="14" fillId="3" borderId="10" xfId="3" applyFont="1" applyFill="1" applyBorder="1" applyAlignment="1">
      <alignment horizontal="left" vertical="center"/>
    </xf>
    <xf numFmtId="0" fontId="13" fillId="3" borderId="2" xfId="4" applyFont="1" applyFill="1" applyBorder="1" applyAlignment="1" applyProtection="1">
      <alignment horizontal="center" vertical="center"/>
    </xf>
    <xf numFmtId="0" fontId="13" fillId="3" borderId="7" xfId="4" applyFont="1" applyFill="1" applyBorder="1" applyAlignment="1" applyProtection="1">
      <alignment horizontal="center" vertical="center"/>
    </xf>
    <xf numFmtId="0" fontId="14" fillId="3" borderId="2" xfId="5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2" xfId="5" applyNumberFormat="1" applyFont="1" applyFill="1" applyBorder="1" applyAlignment="1">
      <alignment horizontal="center" vertical="center"/>
    </xf>
    <xf numFmtId="49" fontId="13" fillId="3" borderId="2" xfId="5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 vertical="center"/>
    </xf>
    <xf numFmtId="49" fontId="13" fillId="3" borderId="24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3" fillId="3" borderId="25" xfId="4" applyNumberFormat="1" applyFont="1" applyFill="1" applyBorder="1" applyAlignment="1">
      <alignment horizontal="center"/>
    </xf>
    <xf numFmtId="49" fontId="13" fillId="3" borderId="26" xfId="4" applyNumberFormat="1" applyFont="1" applyFill="1" applyBorder="1" applyAlignment="1">
      <alignment horizontal="center"/>
    </xf>
    <xf numFmtId="49" fontId="13" fillId="3" borderId="26" xfId="5" applyNumberFormat="1" applyFont="1" applyFill="1" applyBorder="1" applyAlignment="1">
      <alignment horizontal="center" vertical="center"/>
    </xf>
    <xf numFmtId="49" fontId="13" fillId="3" borderId="27" xfId="4" applyNumberFormat="1" applyFont="1" applyFill="1" applyBorder="1" applyAlignment="1">
      <alignment horizontal="center"/>
    </xf>
    <xf numFmtId="14" fontId="14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9" fillId="0" borderId="31" xfId="3" applyFont="1" applyFill="1" applyBorder="1" applyAlignment="1">
      <alignment vertical="center"/>
    </xf>
    <xf numFmtId="0" fontId="19" fillId="0" borderId="13" xfId="3" applyFont="1" applyFill="1" applyBorder="1" applyAlignment="1">
      <alignment vertical="center"/>
    </xf>
    <xf numFmtId="0" fontId="19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righ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vertical="center"/>
    </xf>
    <xf numFmtId="0" fontId="19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19" fillId="0" borderId="29" xfId="3" applyFont="1" applyFill="1" applyBorder="1" applyAlignment="1">
      <alignment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58" fontId="20" fillId="0" borderId="33" xfId="3" applyNumberFormat="1" applyFont="1" applyFill="1" applyBorder="1" applyAlignment="1">
      <alignment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15" fillId="0" borderId="51" xfId="3" applyFont="1" applyBorder="1" applyAlignment="1">
      <alignment horizontal="left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15" fillId="0" borderId="13" xfId="3" applyFont="1" applyBorder="1" applyAlignment="1">
      <alignment horizontal="left" vertical="center"/>
    </xf>
    <xf numFmtId="0" fontId="15" fillId="0" borderId="31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6" fillId="0" borderId="45" xfId="3" applyFont="1" applyBorder="1" applyAlignment="1">
      <alignment vertical="center"/>
    </xf>
    <xf numFmtId="0" fontId="15" fillId="0" borderId="31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23" fillId="0" borderId="32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6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16" fillId="0" borderId="13" xfId="3" applyFont="1" applyFill="1" applyBorder="1" applyAlignment="1">
      <alignment horizontal="left" vertical="center"/>
    </xf>
    <xf numFmtId="0" fontId="15" fillId="0" borderId="13" xfId="3" applyFont="1" applyBorder="1" applyAlignment="1">
      <alignment horizontal="center" vertical="center"/>
    </xf>
    <xf numFmtId="0" fontId="21" fillId="0" borderId="52" xfId="3" applyFont="1" applyBorder="1" applyAlignment="1">
      <alignment vertical="center"/>
    </xf>
    <xf numFmtId="0" fontId="21" fillId="0" borderId="53" xfId="3" applyFont="1" applyBorder="1" applyAlignment="1">
      <alignment vertical="center"/>
    </xf>
    <xf numFmtId="0" fontId="16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6" fillId="0" borderId="45" xfId="3" applyFont="1" applyBorder="1" applyAlignment="1">
      <alignment horizontal="left" vertical="center"/>
    </xf>
    <xf numFmtId="0" fontId="16" fillId="0" borderId="44" xfId="3" applyFont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49" fontId="13" fillId="3" borderId="0" xfId="4" applyNumberFormat="1" applyFont="1" applyFill="1"/>
    <xf numFmtId="176" fontId="16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49" fontId="13" fillId="3" borderId="2" xfId="5" applyNumberFormat="1" applyFont="1" applyFill="1" applyBorder="1" applyAlignment="1">
      <alignment horizontal="right" vertical="center"/>
    </xf>
    <xf numFmtId="0" fontId="13" fillId="3" borderId="2" xfId="4" applyFont="1" applyFill="1" applyBorder="1" applyAlignment="1"/>
    <xf numFmtId="49" fontId="13" fillId="3" borderId="2" xfId="4" applyNumberFormat="1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right"/>
    </xf>
    <xf numFmtId="49" fontId="13" fillId="3" borderId="2" xfId="4" applyNumberFormat="1" applyFont="1" applyFill="1" applyBorder="1" applyAlignment="1">
      <alignment horizontal="right" vertical="center"/>
    </xf>
    <xf numFmtId="49" fontId="14" fillId="3" borderId="5" xfId="5" applyNumberFormat="1" applyFont="1" applyFill="1" applyBorder="1" applyAlignment="1">
      <alignment horizontal="center" vertical="center"/>
    </xf>
    <xf numFmtId="49" fontId="13" fillId="3" borderId="5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4" fillId="3" borderId="0" xfId="4" applyNumberFormat="1" applyFont="1" applyFill="1"/>
    <xf numFmtId="0" fontId="10" fillId="0" borderId="0" xfId="3" applyFont="1" applyBorder="1" applyAlignment="1">
      <alignment horizontal="left" vertical="center"/>
    </xf>
    <xf numFmtId="0" fontId="15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5" fillId="0" borderId="55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29" fillId="0" borderId="66" xfId="3" applyFont="1" applyBorder="1" applyAlignment="1">
      <alignment horizontal="left" vertical="center" wrapText="1"/>
    </xf>
    <xf numFmtId="9" fontId="16" fillId="0" borderId="13" xfId="3" applyNumberFormat="1" applyFont="1" applyBorder="1" applyAlignment="1">
      <alignment horizontal="center" vertical="center"/>
    </xf>
    <xf numFmtId="0" fontId="21" fillId="0" borderId="50" xfId="3" applyFont="1" applyBorder="1" applyAlignment="1">
      <alignment vertical="center"/>
    </xf>
    <xf numFmtId="0" fontId="21" fillId="0" borderId="51" xfId="3" applyFont="1" applyBorder="1" applyAlignment="1">
      <alignment vertical="center"/>
    </xf>
    <xf numFmtId="0" fontId="16" fillId="0" borderId="70" xfId="3" applyFont="1" applyBorder="1" applyAlignment="1">
      <alignment vertical="center"/>
    </xf>
    <xf numFmtId="0" fontId="21" fillId="0" borderId="70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46" xfId="3" applyFont="1" applyFill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0" fontId="15" fillId="0" borderId="0" xfId="3" applyFont="1" applyBorder="1" applyAlignment="1">
      <alignment vertical="center"/>
    </xf>
    <xf numFmtId="0" fontId="31" fillId="0" borderId="45" xfId="3" applyFont="1" applyBorder="1" applyAlignment="1">
      <alignment horizontal="left" vertical="center" wrapText="1"/>
    </xf>
    <xf numFmtId="0" fontId="31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33" fillId="0" borderId="76" xfId="0" applyFont="1" applyBorder="1"/>
    <xf numFmtId="0" fontId="33" fillId="0" borderId="2" xfId="0" applyFont="1" applyBorder="1"/>
    <xf numFmtId="0" fontId="33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3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176" fontId="44" fillId="0" borderId="2" xfId="0" applyNumberFormat="1" applyFont="1" applyFill="1" applyBorder="1" applyAlignment="1">
      <alignment horizontal="center" vertical="center"/>
    </xf>
    <xf numFmtId="49" fontId="45" fillId="3" borderId="2" xfId="5" applyNumberFormat="1" applyFont="1" applyFill="1" applyBorder="1" applyAlignment="1">
      <alignment horizontal="center" vertical="center"/>
    </xf>
    <xf numFmtId="49" fontId="46" fillId="3" borderId="2" xfId="5" applyNumberFormat="1" applyFont="1" applyFill="1" applyBorder="1" applyAlignment="1">
      <alignment horizontal="center" vertical="center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21" fillId="0" borderId="39" xfId="3" applyFont="1" applyFill="1" applyBorder="1" applyAlignment="1">
      <alignment horizontal="left" vertical="center"/>
    </xf>
    <xf numFmtId="0" fontId="16" fillId="0" borderId="65" xfId="3" applyFont="1" applyFill="1" applyBorder="1" applyAlignment="1">
      <alignment horizontal="left" vertical="center"/>
    </xf>
    <xf numFmtId="0" fontId="16" fillId="0" borderId="39" xfId="3" applyFont="1" applyFill="1" applyBorder="1" applyAlignment="1">
      <alignment horizontal="left" vertical="center"/>
    </xf>
    <xf numFmtId="0" fontId="16" fillId="0" borderId="71" xfId="3" applyFont="1" applyFill="1" applyBorder="1" applyAlignment="1">
      <alignment horizontal="left" vertical="center"/>
    </xf>
    <xf numFmtId="0" fontId="30" fillId="0" borderId="53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1" fillId="0" borderId="73" xfId="3" applyFont="1" applyBorder="1" applyAlignment="1">
      <alignment horizontal="center" vertical="center"/>
    </xf>
    <xf numFmtId="0" fontId="16" fillId="0" borderId="70" xfId="3" applyFont="1" applyBorder="1" applyAlignment="1">
      <alignment horizontal="center" vertical="center"/>
    </xf>
    <xf numFmtId="0" fontId="16" fillId="0" borderId="71" xfId="3" applyFont="1" applyBorder="1" applyAlignment="1">
      <alignment horizontal="center" vertical="center"/>
    </xf>
    <xf numFmtId="0" fontId="16" fillId="0" borderId="68" xfId="3" applyFont="1" applyFill="1" applyBorder="1" applyAlignment="1">
      <alignment horizontal="left" vertical="center"/>
    </xf>
    <xf numFmtId="0" fontId="16" fillId="0" borderId="69" xfId="3" applyFont="1" applyFill="1" applyBorder="1" applyAlignment="1">
      <alignment horizontal="left" vertical="center"/>
    </xf>
    <xf numFmtId="0" fontId="16" fillId="0" borderId="72" xfId="3" applyFont="1" applyFill="1" applyBorder="1" applyAlignment="1">
      <alignment horizontal="left" vertical="center"/>
    </xf>
    <xf numFmtId="0" fontId="44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15" fillId="0" borderId="41" xfId="3" applyFont="1" applyFill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44" fillId="0" borderId="68" xfId="3" applyFont="1" applyFill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56" xfId="3" applyFont="1" applyFill="1" applyBorder="1" applyAlignment="1">
      <alignment horizontal="left" vertical="center"/>
    </xf>
    <xf numFmtId="0" fontId="19" fillId="0" borderId="6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67" xfId="3" applyFont="1" applyFill="1" applyBorder="1" applyAlignment="1">
      <alignment horizontal="left" vertical="center"/>
    </xf>
    <xf numFmtId="0" fontId="19" fillId="0" borderId="42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15" fillId="0" borderId="55" xfId="3" applyFont="1" applyBorder="1" applyAlignment="1">
      <alignment horizontal="left" vertical="center"/>
    </xf>
    <xf numFmtId="0" fontId="15" fillId="0" borderId="56" xfId="3" applyFont="1" applyBorder="1" applyAlignment="1">
      <alignment horizontal="left" vertical="center"/>
    </xf>
    <xf numFmtId="0" fontId="15" fillId="0" borderId="60" xfId="3" applyFont="1" applyBorder="1" applyAlignment="1">
      <alignment horizontal="left" vertical="center"/>
    </xf>
    <xf numFmtId="9" fontId="44" fillId="0" borderId="40" xfId="3" applyNumberFormat="1" applyFont="1" applyBorder="1" applyAlignment="1">
      <alignment horizontal="left" vertical="center"/>
    </xf>
    <xf numFmtId="9" fontId="16" fillId="0" borderId="35" xfId="3" applyNumberFormat="1" applyFont="1" applyBorder="1" applyAlignment="1">
      <alignment horizontal="left" vertical="center"/>
    </xf>
    <xf numFmtId="9" fontId="16" fillId="0" borderId="47" xfId="3" applyNumberFormat="1" applyFont="1" applyBorder="1" applyAlignment="1">
      <alignment horizontal="left" vertical="center"/>
    </xf>
    <xf numFmtId="9" fontId="16" fillId="0" borderId="41" xfId="3" applyNumberFormat="1" applyFont="1" applyBorder="1" applyAlignment="1">
      <alignment horizontal="left" vertical="center"/>
    </xf>
    <xf numFmtId="9" fontId="16" fillId="0" borderId="42" xfId="3" applyNumberFormat="1" applyFont="1" applyBorder="1" applyAlignment="1">
      <alignment horizontal="left" vertical="center"/>
    </xf>
    <xf numFmtId="9" fontId="16" fillId="0" borderId="49" xfId="3" applyNumberFormat="1" applyFont="1" applyBorder="1" applyAlignment="1">
      <alignment horizontal="left" vertical="center"/>
    </xf>
    <xf numFmtId="0" fontId="15" fillId="0" borderId="65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71" xfId="3" applyFont="1" applyBorder="1" applyAlignment="1">
      <alignment horizontal="left" vertical="center"/>
    </xf>
    <xf numFmtId="0" fontId="15" fillId="0" borderId="41" xfId="3" applyFont="1" applyBorder="1" applyAlignment="1">
      <alignment horizontal="left" vertical="center" wrapText="1"/>
    </xf>
    <xf numFmtId="0" fontId="15" fillId="0" borderId="42" xfId="3" applyFont="1" applyBorder="1" applyAlignment="1">
      <alignment horizontal="left" vertical="center" wrapText="1"/>
    </xf>
    <xf numFmtId="0" fontId="15" fillId="0" borderId="49" xfId="3" applyFont="1" applyBorder="1" applyAlignment="1">
      <alignment horizontal="left" vertical="center" wrapText="1"/>
    </xf>
    <xf numFmtId="0" fontId="16" fillId="0" borderId="36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14" fontId="16" fillId="0" borderId="13" xfId="3" applyNumberFormat="1" applyFont="1" applyFill="1" applyBorder="1" applyAlignment="1">
      <alignment horizontal="center" vertical="center"/>
    </xf>
    <xf numFmtId="14" fontId="16" fillId="0" borderId="45" xfId="3" applyNumberFormat="1" applyFont="1" applyFill="1" applyBorder="1" applyAlignment="1">
      <alignment horizontal="center" vertical="center"/>
    </xf>
    <xf numFmtId="0" fontId="15" fillId="0" borderId="31" xfId="3" applyFont="1" applyFill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14" fontId="16" fillId="0" borderId="33" xfId="3" applyNumberFormat="1" applyFont="1" applyFill="1" applyBorder="1" applyAlignment="1">
      <alignment horizontal="center" vertical="center"/>
    </xf>
    <xf numFmtId="14" fontId="16" fillId="0" borderId="46" xfId="3" applyNumberFormat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left" vertical="center"/>
    </xf>
    <xf numFmtId="0" fontId="15" fillId="0" borderId="33" xfId="3" applyFont="1" applyFill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6" fillId="0" borderId="45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14" fontId="16" fillId="0" borderId="13" xfId="3" applyNumberFormat="1" applyFont="1" applyBorder="1" applyAlignment="1">
      <alignment horizontal="center" vertical="center"/>
    </xf>
    <xf numFmtId="14" fontId="16" fillId="0" borderId="45" xfId="3" applyNumberFormat="1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29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14" fontId="16" fillId="0" borderId="13" xfId="3" applyNumberFormat="1" applyFont="1" applyBorder="1" applyAlignment="1">
      <alignment horizontal="center" vertical="center" wrapText="1"/>
    </xf>
    <xf numFmtId="14" fontId="16" fillId="0" borderId="45" xfId="3" applyNumberFormat="1" applyFont="1" applyBorder="1" applyAlignment="1">
      <alignment horizontal="center" vertical="center" wrapText="1"/>
    </xf>
    <xf numFmtId="0" fontId="28" fillId="0" borderId="28" xfId="3" applyFont="1" applyBorder="1" applyAlignment="1">
      <alignment horizontal="center" vertical="top"/>
    </xf>
    <xf numFmtId="0" fontId="16" fillId="0" borderId="51" xfId="3" applyFont="1" applyBorder="1" applyAlignment="1">
      <alignment horizontal="center" vertical="center"/>
    </xf>
    <xf numFmtId="0" fontId="21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24" fillId="3" borderId="0" xfId="4" applyFont="1" applyFill="1" applyBorder="1" applyAlignment="1">
      <alignment horizontal="center"/>
    </xf>
    <xf numFmtId="0" fontId="25" fillId="3" borderId="0" xfId="4" applyFont="1" applyFill="1" applyBorder="1" applyAlignment="1">
      <alignment horizontal="center"/>
    </xf>
    <xf numFmtId="49" fontId="25" fillId="3" borderId="0" xfId="4" applyNumberFormat="1" applyFont="1" applyFill="1" applyBorder="1" applyAlignment="1">
      <alignment horizontal="center"/>
    </xf>
    <xf numFmtId="0" fontId="13" fillId="3" borderId="10" xfId="3" applyFont="1" applyFill="1" applyBorder="1" applyAlignment="1">
      <alignment horizontal="center" vertical="center"/>
    </xf>
    <xf numFmtId="49" fontId="13" fillId="3" borderId="10" xfId="3" applyNumberFormat="1" applyFont="1" applyFill="1" applyBorder="1" applyAlignment="1">
      <alignment horizontal="center" vertical="center"/>
    </xf>
    <xf numFmtId="49" fontId="13" fillId="3" borderId="64" xfId="3" applyNumberFormat="1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14" fillId="3" borderId="2" xfId="4" applyFont="1" applyFill="1" applyBorder="1" applyAlignment="1" applyProtection="1">
      <alignment horizontal="center" vertical="center"/>
    </xf>
    <xf numFmtId="49" fontId="14" fillId="3" borderId="2" xfId="4" applyNumberFormat="1" applyFont="1" applyFill="1" applyBorder="1" applyAlignment="1" applyProtection="1">
      <alignment horizontal="center" vertical="center"/>
    </xf>
    <xf numFmtId="49" fontId="14" fillId="3" borderId="5" xfId="4" applyNumberFormat="1" applyFont="1" applyFill="1" applyBorder="1" applyAlignment="1" applyProtection="1">
      <alignment horizontal="center" vertical="center"/>
    </xf>
    <xf numFmtId="0" fontId="14" fillId="3" borderId="61" xfId="4" applyFont="1" applyFill="1" applyBorder="1" applyAlignment="1" applyProtection="1">
      <alignment horizontal="center" vertical="center"/>
    </xf>
    <xf numFmtId="0" fontId="14" fillId="3" borderId="62" xfId="4" applyFont="1" applyFill="1" applyBorder="1" applyAlignment="1" applyProtection="1">
      <alignment horizontal="center" vertical="center"/>
    </xf>
    <xf numFmtId="0" fontId="14" fillId="3" borderId="63" xfId="4" applyFont="1" applyFill="1" applyBorder="1" applyAlignment="1" applyProtection="1">
      <alignment horizontal="center" vertical="center"/>
    </xf>
    <xf numFmtId="0" fontId="21" fillId="0" borderId="54" xfId="3" applyFont="1" applyFill="1" applyBorder="1" applyAlignment="1">
      <alignment horizontal="left" vertical="center"/>
    </xf>
    <xf numFmtId="0" fontId="21" fillId="0" borderId="53" xfId="3" applyFont="1" applyFill="1" applyBorder="1" applyAlignment="1">
      <alignment horizontal="left" vertical="center"/>
    </xf>
    <xf numFmtId="0" fontId="21" fillId="0" borderId="59" xfId="3" applyFont="1" applyFill="1" applyBorder="1" applyAlignment="1">
      <alignment horizontal="left" vertical="center"/>
    </xf>
    <xf numFmtId="0" fontId="21" fillId="0" borderId="55" xfId="3" applyFont="1" applyFill="1" applyBorder="1" applyAlignment="1">
      <alignment horizontal="center" vertical="center"/>
    </xf>
    <xf numFmtId="0" fontId="21" fillId="0" borderId="56" xfId="3" applyFont="1" applyFill="1" applyBorder="1" applyAlignment="1">
      <alignment horizontal="center" vertical="center"/>
    </xf>
    <xf numFmtId="0" fontId="21" fillId="0" borderId="60" xfId="3" applyFont="1" applyFill="1" applyBorder="1" applyAlignment="1">
      <alignment horizontal="center" vertical="center"/>
    </xf>
    <xf numFmtId="0" fontId="21" fillId="0" borderId="32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16" fillId="0" borderId="53" xfId="3" applyFont="1" applyBorder="1" applyAlignment="1">
      <alignment horizontal="center" vertical="center"/>
    </xf>
    <xf numFmtId="0" fontId="21" fillId="0" borderId="53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37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15" fillId="0" borderId="3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16" fillId="0" borderId="38" xfId="3" applyFont="1" applyFill="1" applyBorder="1" applyAlignment="1">
      <alignment horizontal="left" vertical="center"/>
    </xf>
    <xf numFmtId="0" fontId="19" fillId="0" borderId="13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0" fontId="16" fillId="0" borderId="40" xfId="3" applyFont="1" applyFill="1" applyBorder="1" applyAlignment="1">
      <alignment horizontal="left" vertical="center"/>
    </xf>
    <xf numFmtId="0" fontId="16" fillId="0" borderId="35" xfId="3" applyFont="1" applyFill="1" applyBorder="1" applyAlignment="1">
      <alignment horizontal="left" vertical="center"/>
    </xf>
    <xf numFmtId="0" fontId="16" fillId="0" borderId="47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center" vertical="center"/>
    </xf>
    <xf numFmtId="0" fontId="19" fillId="0" borderId="45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9" fillId="0" borderId="30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14" fontId="16" fillId="0" borderId="33" xfId="3" applyNumberFormat="1" applyFont="1" applyBorder="1" applyAlignment="1">
      <alignment horizontal="center" vertical="center"/>
    </xf>
    <xf numFmtId="14" fontId="16" fillId="0" borderId="46" xfId="3" applyNumberFormat="1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top"/>
    </xf>
    <xf numFmtId="0" fontId="14" fillId="3" borderId="0" xfId="4" applyFont="1" applyFill="1" applyBorder="1" applyAlignment="1">
      <alignment horizontal="center"/>
    </xf>
    <xf numFmtId="0" fontId="13" fillId="3" borderId="0" xfId="4" applyFont="1" applyFill="1" applyBorder="1" applyAlignment="1">
      <alignment horizontal="center"/>
    </xf>
    <xf numFmtId="0" fontId="13" fillId="3" borderId="19" xfId="3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20" xfId="4" applyFont="1" applyFill="1" applyBorder="1" applyAlignment="1" applyProtection="1">
      <alignment horizontal="center" vertical="center"/>
    </xf>
    <xf numFmtId="0" fontId="14" fillId="3" borderId="11" xfId="4" applyFont="1" applyFill="1" applyBorder="1" applyAlignment="1" applyProtection="1">
      <alignment horizontal="center"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18" xfId="4" applyFont="1" applyFill="1" applyBorder="1" applyAlignment="1">
      <alignment horizontal="center"/>
    </xf>
    <xf numFmtId="0" fontId="19" fillId="0" borderId="45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20" fillId="0" borderId="46" xfId="3" applyFont="1" applyFill="1" applyBorder="1" applyAlignment="1">
      <alignment horizontal="center" vertical="center"/>
    </xf>
    <xf numFmtId="0" fontId="21" fillId="0" borderId="38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0" fillId="0" borderId="48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15" fillId="0" borderId="44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19" fillId="0" borderId="39" xfId="3" applyFont="1" applyFill="1" applyBorder="1" applyAlignment="1">
      <alignment horizontal="center" vertical="center"/>
    </xf>
    <xf numFmtId="0" fontId="19" fillId="0" borderId="40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 wrapText="1"/>
    </xf>
    <xf numFmtId="0" fontId="20" fillId="0" borderId="13" xfId="3" applyFont="1" applyFill="1" applyBorder="1" applyAlignment="1">
      <alignment horizontal="left" vertical="center" wrapText="1"/>
    </xf>
    <xf numFmtId="0" fontId="20" fillId="0" borderId="45" xfId="3" applyFont="1" applyFill="1" applyBorder="1" applyAlignment="1">
      <alignment horizontal="left" vertical="center" wrapText="1"/>
    </xf>
    <xf numFmtId="0" fontId="15" fillId="0" borderId="38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center" vertical="center"/>
    </xf>
    <xf numFmtId="0" fontId="20" fillId="0" borderId="37" xfId="3" applyFont="1" applyFill="1" applyBorder="1" applyAlignment="1">
      <alignment horizontal="center" vertical="center"/>
    </xf>
    <xf numFmtId="0" fontId="20" fillId="0" borderId="48" xfId="3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0" fontId="16" fillId="0" borderId="33" xfId="3" applyFont="1" applyFill="1" applyBorder="1" applyAlignment="1">
      <alignment horizontal="right" vertical="center"/>
    </xf>
    <xf numFmtId="0" fontId="19" fillId="0" borderId="33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center" vertical="top"/>
    </xf>
    <xf numFmtId="0" fontId="16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/>
    </xf>
    <xf numFmtId="0" fontId="20" fillId="0" borderId="44" xfId="3" applyFont="1" applyFill="1" applyBorder="1" applyAlignment="1">
      <alignment horizontal="center" vertical="center"/>
    </xf>
    <xf numFmtId="58" fontId="20" fillId="0" borderId="13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45" fillId="3" borderId="0" xfId="4" applyNumberFormat="1" applyFont="1" applyFill="1"/>
    <xf numFmtId="176" fontId="47" fillId="0" borderId="2" xfId="0" applyNumberFormat="1" applyFont="1" applyFill="1" applyBorder="1" applyAlignment="1">
      <alignment horizontal="center" vertical="center"/>
    </xf>
    <xf numFmtId="49" fontId="45" fillId="3" borderId="5" xfId="5" applyNumberFormat="1" applyFont="1" applyFill="1" applyBorder="1" applyAlignment="1">
      <alignment horizontal="center" vertical="center"/>
    </xf>
    <xf numFmtId="49" fontId="46" fillId="3" borderId="5" xfId="5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0</xdr:rowOff>
        </xdr:from>
        <xdr:to>
          <xdr:col>9</xdr:col>
          <xdr:colOff>600075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114300</xdr:rowOff>
        </xdr:from>
        <xdr:to>
          <xdr:col>9</xdr:col>
          <xdr:colOff>600075</xdr:colOff>
          <xdr:row>3</xdr:row>
          <xdr:rowOff>314325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</xdr:row>
          <xdr:rowOff>95250</xdr:rowOff>
        </xdr:from>
        <xdr:to>
          <xdr:col>10</xdr:col>
          <xdr:colOff>561975</xdr:colOff>
          <xdr:row>3</xdr:row>
          <xdr:rowOff>323850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342900</xdr:rowOff>
        </xdr:from>
        <xdr:to>
          <xdr:col>10</xdr:col>
          <xdr:colOff>619125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1105535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1105535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1105535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1105535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1105535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 macro="" textlink="">
      <xdr:nvSpPr>
        <xdr:cNvPr id="7" name="直接连接符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>
        <a:xfrm>
          <a:off x="23495" y="1120140"/>
          <a:ext cx="130492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23495</xdr:colOff>
      <xdr:row>4</xdr:row>
      <xdr:rowOff>0</xdr:rowOff>
    </xdr:to>
    <xdr:sp macro="" textlink="">
      <xdr:nvSpPr>
        <xdr:cNvPr id="8" name="直接连接符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>
        <a:xfrm>
          <a:off x="5756910" y="1120140"/>
          <a:ext cx="154749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78317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78317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78317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78317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78317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78952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8F5C0B4-739B-4640-B3A2-9E2D24948099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78952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5CB2356-8541-48E9-B42F-6278515F61BC}"/>
            </a:ext>
          </a:extLst>
        </xdr:cNvPr>
        <xdr:cNvSpPr txBox="1">
          <a:spLocks noChangeArrowheads="1"/>
        </xdr:cNvSpPr>
      </xdr:nvSpPr>
      <xdr:spPr>
        <a:xfrm>
          <a:off x="2451100" y="5086350"/>
          <a:ext cx="43884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78952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593FBD7-0829-4914-98FA-5FB7C6BC04FB}"/>
            </a:ext>
          </a:extLst>
        </xdr:cNvPr>
        <xdr:cNvSpPr txBox="1">
          <a:spLocks noChangeArrowheads="1"/>
        </xdr:cNvSpPr>
      </xdr:nvSpPr>
      <xdr:spPr>
        <a:xfrm>
          <a:off x="2374900" y="508635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78952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C2AADCC-D491-4C79-B607-342BDB43B76E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78952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2940902-26EB-4CA6-BFFB-808600DB5D39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 macro="" textlink="">
      <xdr:nvSpPr>
        <xdr:cNvPr id="12" name="直接连接符 11">
          <a:extLst>
            <a:ext uri="{FF2B5EF4-FFF2-40B4-BE49-F238E27FC236}">
              <a16:creationId xmlns:a16="http://schemas.microsoft.com/office/drawing/2014/main" id="{CE170F84-9D90-4388-8EA3-8700DA6C84AE}"/>
            </a:ext>
          </a:extLst>
        </xdr:cNvPr>
        <xdr:cNvSpPr>
          <a:spLocks noChangeShapeType="1"/>
        </xdr:cNvSpPr>
      </xdr:nvSpPr>
      <xdr:spPr>
        <a:xfrm>
          <a:off x="23495" y="1104900"/>
          <a:ext cx="1304925" cy="3619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23495</xdr:colOff>
      <xdr:row>4</xdr:row>
      <xdr:rowOff>0</xdr:rowOff>
    </xdr:to>
    <xdr:sp macro="" textlink="">
      <xdr:nvSpPr>
        <xdr:cNvPr id="13" name="直接连接符 12">
          <a:extLst>
            <a:ext uri="{FF2B5EF4-FFF2-40B4-BE49-F238E27FC236}">
              <a16:creationId xmlns:a16="http://schemas.microsoft.com/office/drawing/2014/main" id="{61B936F2-8753-4730-BC25-AE33342F7A4E}"/>
            </a:ext>
          </a:extLst>
        </xdr:cNvPr>
        <xdr:cNvSpPr>
          <a:spLocks noChangeShapeType="1"/>
        </xdr:cNvSpPr>
      </xdr:nvSpPr>
      <xdr:spPr>
        <a:xfrm>
          <a:off x="5734050" y="1104900"/>
          <a:ext cx="23495" cy="3619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23495</xdr:colOff>
      <xdr:row>3</xdr:row>
      <xdr:rowOff>0</xdr:rowOff>
    </xdr:from>
    <xdr:to>
      <xdr:col>8</xdr:col>
      <xdr:colOff>23495</xdr:colOff>
      <xdr:row>4</xdr:row>
      <xdr:rowOff>0</xdr:rowOff>
    </xdr:to>
    <xdr:sp macro="" textlink="">
      <xdr:nvSpPr>
        <xdr:cNvPr id="14" name="直接连接符 13">
          <a:extLst>
            <a:ext uri="{FF2B5EF4-FFF2-40B4-BE49-F238E27FC236}">
              <a16:creationId xmlns:a16="http://schemas.microsoft.com/office/drawing/2014/main" id="{E45DE6FF-4A29-4280-A699-11F79853366E}"/>
            </a:ext>
          </a:extLst>
        </xdr:cNvPr>
        <xdr:cNvSpPr>
          <a:spLocks noChangeShapeType="1"/>
        </xdr:cNvSpPr>
      </xdr:nvSpPr>
      <xdr:spPr>
        <a:xfrm>
          <a:off x="23495" y="1100667"/>
          <a:ext cx="1301750" cy="359833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6" customWidth="1"/>
    <col min="3" max="3" width="10.125" customWidth="1"/>
  </cols>
  <sheetData>
    <row r="1" spans="1:2" ht="21" customHeight="1">
      <c r="A1" s="217"/>
      <c r="B1" s="218" t="s">
        <v>0</v>
      </c>
    </row>
    <row r="2" spans="1:2">
      <c r="A2" s="5">
        <v>1</v>
      </c>
      <c r="B2" s="219" t="s">
        <v>1</v>
      </c>
    </row>
    <row r="3" spans="1:2">
      <c r="A3" s="5">
        <v>2</v>
      </c>
      <c r="B3" s="219" t="s">
        <v>2</v>
      </c>
    </row>
    <row r="4" spans="1:2">
      <c r="A4" s="5">
        <v>3</v>
      </c>
      <c r="B4" s="219" t="s">
        <v>3</v>
      </c>
    </row>
    <row r="5" spans="1:2">
      <c r="A5" s="5">
        <v>4</v>
      </c>
      <c r="B5" s="219" t="s">
        <v>4</v>
      </c>
    </row>
    <row r="6" spans="1:2">
      <c r="A6" s="5">
        <v>5</v>
      </c>
      <c r="B6" s="219" t="s">
        <v>5</v>
      </c>
    </row>
    <row r="7" spans="1:2">
      <c r="A7" s="5">
        <v>6</v>
      </c>
      <c r="B7" s="219" t="s">
        <v>6</v>
      </c>
    </row>
    <row r="8" spans="1:2" s="215" customFormat="1" ht="15" customHeight="1">
      <c r="A8" s="220">
        <v>7</v>
      </c>
      <c r="B8" s="221" t="s">
        <v>7</v>
      </c>
    </row>
    <row r="9" spans="1:2" ht="18.95" customHeight="1">
      <c r="A9" s="217"/>
      <c r="B9" s="222" t="s">
        <v>8</v>
      </c>
    </row>
    <row r="10" spans="1:2" ht="15.95" customHeight="1">
      <c r="A10" s="5">
        <v>1</v>
      </c>
      <c r="B10" s="223" t="s">
        <v>9</v>
      </c>
    </row>
    <row r="11" spans="1:2">
      <c r="A11" s="5">
        <v>2</v>
      </c>
      <c r="B11" s="219" t="s">
        <v>10</v>
      </c>
    </row>
    <row r="12" spans="1:2">
      <c r="A12" s="5">
        <v>3</v>
      </c>
      <c r="B12" s="221" t="s">
        <v>11</v>
      </c>
    </row>
    <row r="13" spans="1:2">
      <c r="A13" s="5">
        <v>4</v>
      </c>
      <c r="B13" s="219" t="s">
        <v>12</v>
      </c>
    </row>
    <row r="14" spans="1:2">
      <c r="A14" s="5">
        <v>5</v>
      </c>
      <c r="B14" s="219" t="s">
        <v>13</v>
      </c>
    </row>
    <row r="15" spans="1:2">
      <c r="A15" s="5">
        <v>6</v>
      </c>
      <c r="B15" s="219" t="s">
        <v>14</v>
      </c>
    </row>
    <row r="16" spans="1:2">
      <c r="A16" s="5">
        <v>7</v>
      </c>
      <c r="B16" s="219" t="s">
        <v>15</v>
      </c>
    </row>
    <row r="17" spans="1:2">
      <c r="A17" s="5">
        <v>8</v>
      </c>
      <c r="B17" s="219" t="s">
        <v>16</v>
      </c>
    </row>
    <row r="18" spans="1:2">
      <c r="A18" s="5">
        <v>9</v>
      </c>
      <c r="B18" s="219" t="s">
        <v>17</v>
      </c>
    </row>
    <row r="19" spans="1:2">
      <c r="A19" s="5"/>
      <c r="B19" s="219"/>
    </row>
    <row r="20" spans="1:2" ht="20.25">
      <c r="A20" s="217"/>
      <c r="B20" s="218" t="s">
        <v>18</v>
      </c>
    </row>
    <row r="21" spans="1:2">
      <c r="A21" s="5">
        <v>1</v>
      </c>
      <c r="B21" s="224" t="s">
        <v>19</v>
      </c>
    </row>
    <row r="22" spans="1:2">
      <c r="A22" s="5">
        <v>2</v>
      </c>
      <c r="B22" s="219" t="s">
        <v>20</v>
      </c>
    </row>
    <row r="23" spans="1:2">
      <c r="A23" s="5">
        <v>3</v>
      </c>
      <c r="B23" s="219" t="s">
        <v>21</v>
      </c>
    </row>
    <row r="24" spans="1:2">
      <c r="A24" s="5">
        <v>4</v>
      </c>
      <c r="B24" s="219" t="s">
        <v>22</v>
      </c>
    </row>
    <row r="25" spans="1:2">
      <c r="A25" s="5">
        <v>5</v>
      </c>
      <c r="B25" s="219" t="s">
        <v>23</v>
      </c>
    </row>
    <row r="26" spans="1:2">
      <c r="A26" s="5">
        <v>6</v>
      </c>
      <c r="B26" s="219" t="s">
        <v>24</v>
      </c>
    </row>
    <row r="27" spans="1:2">
      <c r="A27" s="5">
        <v>7</v>
      </c>
      <c r="B27" s="219" t="s">
        <v>25</v>
      </c>
    </row>
    <row r="28" spans="1:2">
      <c r="A28" s="5"/>
      <c r="B28" s="219"/>
    </row>
    <row r="29" spans="1:2" ht="20.25">
      <c r="A29" s="217"/>
      <c r="B29" s="218" t="s">
        <v>26</v>
      </c>
    </row>
    <row r="30" spans="1:2">
      <c r="A30" s="5">
        <v>1</v>
      </c>
      <c r="B30" s="224" t="s">
        <v>27</v>
      </c>
    </row>
    <row r="31" spans="1:2">
      <c r="A31" s="5">
        <v>2</v>
      </c>
      <c r="B31" s="219" t="s">
        <v>28</v>
      </c>
    </row>
    <row r="32" spans="1:2">
      <c r="A32" s="5">
        <v>3</v>
      </c>
      <c r="B32" s="219" t="s">
        <v>29</v>
      </c>
    </row>
    <row r="33" spans="1:2" ht="28.5">
      <c r="A33" s="5">
        <v>4</v>
      </c>
      <c r="B33" s="219" t="s">
        <v>30</v>
      </c>
    </row>
    <row r="34" spans="1:2">
      <c r="A34" s="5">
        <v>5</v>
      </c>
      <c r="B34" s="219" t="s">
        <v>31</v>
      </c>
    </row>
    <row r="35" spans="1:2">
      <c r="A35" s="5">
        <v>6</v>
      </c>
      <c r="B35" s="219" t="s">
        <v>32</v>
      </c>
    </row>
    <row r="36" spans="1:2">
      <c r="A36" s="5">
        <v>7</v>
      </c>
      <c r="B36" s="219" t="s">
        <v>33</v>
      </c>
    </row>
    <row r="37" spans="1:2">
      <c r="A37" s="5"/>
      <c r="B37" s="219"/>
    </row>
    <row r="39" spans="1:2">
      <c r="A39" s="225" t="s">
        <v>34</v>
      </c>
      <c r="B39" s="226"/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4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"/>
  <sheetViews>
    <sheetView topLeftCell="A2" zoomScale="125" zoomScaleNormal="125" workbookViewId="0">
      <selection activeCell="D4" sqref="D4:E11"/>
    </sheetView>
  </sheetViews>
  <sheetFormatPr defaultColWidth="9" defaultRowHeight="14.25"/>
  <cols>
    <col min="1" max="1" width="5" customWidth="1"/>
    <col min="2" max="2" width="11" style="1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57" t="s">
        <v>244</v>
      </c>
      <c r="B1" s="458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</row>
    <row r="2" spans="1:15" s="1" customFormat="1" ht="16.5">
      <c r="A2" s="469" t="s">
        <v>245</v>
      </c>
      <c r="B2" s="470" t="s">
        <v>246</v>
      </c>
      <c r="C2" s="472" t="s">
        <v>247</v>
      </c>
      <c r="D2" s="472" t="s">
        <v>248</v>
      </c>
      <c r="E2" s="472" t="s">
        <v>249</v>
      </c>
      <c r="F2" s="472" t="s">
        <v>250</v>
      </c>
      <c r="G2" s="472" t="s">
        <v>251</v>
      </c>
      <c r="H2" s="472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472" t="s">
        <v>258</v>
      </c>
      <c r="O2" s="472" t="s">
        <v>259</v>
      </c>
    </row>
    <row r="3" spans="1:15" s="1" customFormat="1" ht="16.5">
      <c r="A3" s="469"/>
      <c r="B3" s="471"/>
      <c r="C3" s="473"/>
      <c r="D3" s="473"/>
      <c r="E3" s="473"/>
      <c r="F3" s="473"/>
      <c r="G3" s="473"/>
      <c r="H3" s="473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473"/>
      <c r="O3" s="473"/>
    </row>
    <row r="4" spans="1:15" s="51" customFormat="1">
      <c r="A4" s="56">
        <v>1</v>
      </c>
      <c r="B4" s="13" t="s">
        <v>261</v>
      </c>
      <c r="C4" s="14" t="s">
        <v>262</v>
      </c>
      <c r="D4" s="14" t="s">
        <v>120</v>
      </c>
      <c r="E4" s="53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263</v>
      </c>
    </row>
    <row r="5" spans="1:15" s="51" customFormat="1">
      <c r="A5" s="56">
        <v>2</v>
      </c>
      <c r="B5" s="13" t="s">
        <v>261</v>
      </c>
      <c r="C5" s="14" t="s">
        <v>262</v>
      </c>
      <c r="D5" s="14" t="s">
        <v>120</v>
      </c>
      <c r="E5" s="53" t="s">
        <v>63</v>
      </c>
      <c r="F5" s="14" t="s">
        <v>54</v>
      </c>
      <c r="G5" s="14"/>
      <c r="H5" s="56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263</v>
      </c>
    </row>
    <row r="6" spans="1:15" s="51" customFormat="1">
      <c r="A6" s="56">
        <v>3</v>
      </c>
      <c r="B6" s="13" t="s">
        <v>261</v>
      </c>
      <c r="C6" s="14" t="s">
        <v>262</v>
      </c>
      <c r="D6" s="14" t="s">
        <v>120</v>
      </c>
      <c r="E6" s="53" t="s">
        <v>63</v>
      </c>
      <c r="F6" s="14" t="s">
        <v>54</v>
      </c>
      <c r="G6" s="14"/>
      <c r="H6" s="56"/>
      <c r="I6" s="14">
        <v>1</v>
      </c>
      <c r="J6" s="14"/>
      <c r="K6" s="14"/>
      <c r="L6" s="14"/>
      <c r="M6" s="14"/>
      <c r="N6" s="14">
        <v>1</v>
      </c>
      <c r="O6" s="14" t="s">
        <v>263</v>
      </c>
    </row>
    <row r="7" spans="1:15" s="51" customFormat="1">
      <c r="A7" s="56">
        <v>4</v>
      </c>
      <c r="B7" s="13" t="s">
        <v>264</v>
      </c>
      <c r="C7" s="14" t="s">
        <v>262</v>
      </c>
      <c r="D7" s="14" t="s">
        <v>121</v>
      </c>
      <c r="E7" s="53" t="s">
        <v>63</v>
      </c>
      <c r="F7" s="14" t="s">
        <v>54</v>
      </c>
      <c r="G7" s="14"/>
      <c r="H7" s="56"/>
      <c r="I7" s="14"/>
      <c r="J7" s="14">
        <v>1</v>
      </c>
      <c r="K7" s="14"/>
      <c r="L7" s="14"/>
      <c r="M7" s="14">
        <v>1</v>
      </c>
      <c r="N7" s="14">
        <v>2</v>
      </c>
      <c r="O7" s="14" t="s">
        <v>263</v>
      </c>
    </row>
    <row r="8" spans="1:15" s="51" customFormat="1">
      <c r="A8" s="56">
        <v>5</v>
      </c>
      <c r="B8" s="13" t="s">
        <v>264</v>
      </c>
      <c r="C8" s="14" t="s">
        <v>262</v>
      </c>
      <c r="D8" s="14" t="s">
        <v>121</v>
      </c>
      <c r="E8" s="53" t="s">
        <v>63</v>
      </c>
      <c r="F8" s="14" t="s">
        <v>54</v>
      </c>
      <c r="G8" s="14"/>
      <c r="H8" s="56"/>
      <c r="I8" s="14"/>
      <c r="J8" s="14"/>
      <c r="K8" s="14"/>
      <c r="L8" s="14"/>
      <c r="M8" s="14"/>
      <c r="N8" s="14">
        <v>0</v>
      </c>
      <c r="O8" s="14" t="s">
        <v>263</v>
      </c>
    </row>
    <row r="9" spans="1:15" s="51" customFormat="1">
      <c r="A9" s="56">
        <v>6</v>
      </c>
      <c r="B9" s="13" t="s">
        <v>264</v>
      </c>
      <c r="C9" s="14" t="s">
        <v>262</v>
      </c>
      <c r="D9" s="14" t="s">
        <v>121</v>
      </c>
      <c r="E9" s="53" t="s">
        <v>63</v>
      </c>
      <c r="F9" s="14" t="s">
        <v>54</v>
      </c>
      <c r="G9" s="14"/>
      <c r="H9" s="56"/>
      <c r="I9" s="14"/>
      <c r="J9" s="14"/>
      <c r="K9" s="14">
        <v>1</v>
      </c>
      <c r="L9" s="14"/>
      <c r="M9" s="14">
        <v>1</v>
      </c>
      <c r="N9" s="14">
        <v>2</v>
      </c>
      <c r="O9" s="14" t="s">
        <v>263</v>
      </c>
    </row>
    <row r="10" spans="1:15" s="51" customFormat="1">
      <c r="A10" s="56">
        <v>7</v>
      </c>
      <c r="B10" s="13" t="s">
        <v>264</v>
      </c>
      <c r="C10" s="14" t="s">
        <v>262</v>
      </c>
      <c r="D10" s="14" t="s">
        <v>121</v>
      </c>
      <c r="E10" s="53" t="s">
        <v>63</v>
      </c>
      <c r="F10" s="14" t="s">
        <v>54</v>
      </c>
      <c r="G10" s="14"/>
      <c r="H10" s="56"/>
      <c r="I10" s="14"/>
      <c r="J10" s="14"/>
      <c r="K10" s="14"/>
      <c r="L10" s="14">
        <v>1</v>
      </c>
      <c r="M10" s="14"/>
      <c r="N10" s="14">
        <v>1</v>
      </c>
      <c r="O10" s="14" t="s">
        <v>263</v>
      </c>
    </row>
    <row r="11" spans="1:15" s="51" customFormat="1">
      <c r="A11" s="56">
        <v>8</v>
      </c>
      <c r="B11" s="13" t="s">
        <v>264</v>
      </c>
      <c r="C11" s="14" t="s">
        <v>262</v>
      </c>
      <c r="D11" s="14" t="s">
        <v>121</v>
      </c>
      <c r="E11" s="53" t="s">
        <v>63</v>
      </c>
      <c r="F11" s="14" t="s">
        <v>54</v>
      </c>
      <c r="G11" s="14"/>
      <c r="H11" s="56"/>
      <c r="I11" s="14"/>
      <c r="J11" s="14">
        <v>1</v>
      </c>
      <c r="K11" s="14"/>
      <c r="L11" s="14"/>
      <c r="M11" s="14"/>
      <c r="N11" s="14">
        <v>1</v>
      </c>
      <c r="O11" s="14" t="s">
        <v>263</v>
      </c>
    </row>
    <row r="12" spans="1:15" s="51" customFormat="1">
      <c r="A12" s="56"/>
      <c r="B12" s="17"/>
      <c r="C12" s="14"/>
      <c r="D12" s="14"/>
      <c r="E12" s="53"/>
      <c r="F12" s="14"/>
      <c r="G12" s="14"/>
      <c r="H12" s="56"/>
      <c r="I12" s="14"/>
      <c r="J12" s="14"/>
      <c r="K12" s="14"/>
      <c r="L12" s="14"/>
      <c r="M12" s="14"/>
      <c r="N12" s="14"/>
      <c r="O12" s="14"/>
    </row>
    <row r="13" spans="1:15" s="51" customFormat="1">
      <c r="A13" s="56"/>
      <c r="B13" s="17"/>
      <c r="C13" s="14"/>
      <c r="D13" s="14"/>
      <c r="E13" s="53"/>
      <c r="F13" s="14"/>
      <c r="G13" s="14"/>
      <c r="H13" s="56"/>
      <c r="I13" s="14"/>
      <c r="J13" s="14"/>
      <c r="K13" s="14"/>
      <c r="L13" s="14"/>
      <c r="M13" s="14"/>
      <c r="N13" s="14"/>
      <c r="O13" s="14"/>
    </row>
    <row r="14" spans="1:15" s="51" customFormat="1">
      <c r="A14" s="56"/>
      <c r="B14" s="17"/>
      <c r="C14" s="14"/>
      <c r="D14" s="14"/>
      <c r="E14" s="53"/>
      <c r="F14" s="14"/>
      <c r="G14" s="56"/>
      <c r="H14" s="56"/>
      <c r="I14" s="56"/>
      <c r="J14" s="56"/>
      <c r="K14" s="56"/>
      <c r="L14" s="56"/>
      <c r="M14" s="56"/>
      <c r="N14" s="42"/>
      <c r="O14" s="14"/>
    </row>
    <row r="15" spans="1:15" s="51" customFormat="1">
      <c r="A15" s="56"/>
      <c r="B15" s="17"/>
      <c r="C15" s="14"/>
      <c r="D15" s="14"/>
      <c r="E15" s="53"/>
      <c r="F15" s="14"/>
      <c r="G15" s="56"/>
      <c r="H15" s="56"/>
      <c r="I15" s="56"/>
      <c r="J15" s="56"/>
      <c r="K15" s="56"/>
      <c r="L15" s="56"/>
      <c r="M15" s="56"/>
      <c r="N15" s="42"/>
      <c r="O15" s="14"/>
    </row>
    <row r="16" spans="1:15" s="2" customFormat="1" ht="18.75">
      <c r="A16" s="459" t="s">
        <v>265</v>
      </c>
      <c r="B16" s="460"/>
      <c r="C16" s="461"/>
      <c r="D16" s="462"/>
      <c r="E16" s="463"/>
      <c r="F16" s="464"/>
      <c r="G16" s="464"/>
      <c r="H16" s="464"/>
      <c r="I16" s="465"/>
      <c r="J16" s="459" t="s">
        <v>266</v>
      </c>
      <c r="K16" s="461"/>
      <c r="L16" s="461"/>
      <c r="M16" s="462"/>
      <c r="N16" s="7"/>
      <c r="O16" s="9"/>
    </row>
    <row r="17" spans="1:15" ht="45.95" customHeight="1">
      <c r="A17" s="466" t="s">
        <v>267</v>
      </c>
      <c r="B17" s="467"/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:O11 O12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"/>
  <sheetViews>
    <sheetView zoomScale="125" zoomScaleNormal="125" workbookViewId="0">
      <selection activeCell="H20" sqref="H20:K20"/>
    </sheetView>
  </sheetViews>
  <sheetFormatPr defaultColWidth="9" defaultRowHeight="14.25"/>
  <cols>
    <col min="1" max="1" width="7" style="38" customWidth="1"/>
    <col min="2" max="2" width="9.625" customWidth="1"/>
    <col min="3" max="3" width="8.125" style="52" customWidth="1"/>
    <col min="4" max="4" width="24.375" customWidth="1"/>
    <col min="5" max="5" width="12.125" customWidth="1"/>
    <col min="6" max="6" width="14.375" style="38" customWidth="1"/>
    <col min="7" max="10" width="10" customWidth="1"/>
    <col min="11" max="11" width="9.125" customWidth="1"/>
    <col min="12" max="13" width="10.625" customWidth="1"/>
  </cols>
  <sheetData>
    <row r="1" spans="1:13" ht="29.25">
      <c r="A1" s="457" t="s">
        <v>268</v>
      </c>
      <c r="B1" s="457"/>
      <c r="C1" s="483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s="1" customFormat="1" ht="16.5">
      <c r="A2" s="469" t="s">
        <v>245</v>
      </c>
      <c r="B2" s="472" t="s">
        <v>250</v>
      </c>
      <c r="C2" s="475" t="s">
        <v>246</v>
      </c>
      <c r="D2" s="472" t="s">
        <v>247</v>
      </c>
      <c r="E2" s="472" t="s">
        <v>248</v>
      </c>
      <c r="F2" s="472" t="s">
        <v>249</v>
      </c>
      <c r="G2" s="469" t="s">
        <v>269</v>
      </c>
      <c r="H2" s="469"/>
      <c r="I2" s="469" t="s">
        <v>270</v>
      </c>
      <c r="J2" s="469"/>
      <c r="K2" s="477" t="s">
        <v>271</v>
      </c>
      <c r="L2" s="479" t="s">
        <v>272</v>
      </c>
      <c r="M2" s="481" t="s">
        <v>273</v>
      </c>
    </row>
    <row r="3" spans="1:13" s="1" customFormat="1" ht="16.5">
      <c r="A3" s="469"/>
      <c r="B3" s="473"/>
      <c r="C3" s="476"/>
      <c r="D3" s="473"/>
      <c r="E3" s="473"/>
      <c r="F3" s="473"/>
      <c r="G3" s="3" t="s">
        <v>274</v>
      </c>
      <c r="H3" s="3" t="s">
        <v>275</v>
      </c>
      <c r="I3" s="3" t="s">
        <v>274</v>
      </c>
      <c r="J3" s="3" t="s">
        <v>275</v>
      </c>
      <c r="K3" s="478"/>
      <c r="L3" s="480"/>
      <c r="M3" s="482"/>
    </row>
    <row r="4" spans="1:13" s="51" customFormat="1">
      <c r="A4" s="42">
        <v>1</v>
      </c>
      <c r="B4" s="14" t="s">
        <v>54</v>
      </c>
      <c r="C4" s="13" t="s">
        <v>261</v>
      </c>
      <c r="D4" s="14" t="s">
        <v>262</v>
      </c>
      <c r="E4" s="14" t="s">
        <v>120</v>
      </c>
      <c r="F4" s="53" t="s">
        <v>63</v>
      </c>
      <c r="G4" s="54">
        <v>0.01</v>
      </c>
      <c r="H4" s="55" t="s">
        <v>276</v>
      </c>
      <c r="I4" s="55">
        <v>0.01</v>
      </c>
      <c r="J4" s="55">
        <v>0.01</v>
      </c>
      <c r="K4" s="55"/>
      <c r="L4" s="14"/>
      <c r="M4" s="14" t="s">
        <v>263</v>
      </c>
    </row>
    <row r="5" spans="1:13" s="51" customFormat="1">
      <c r="A5" s="42">
        <v>2</v>
      </c>
      <c r="B5" s="14" t="s">
        <v>54</v>
      </c>
      <c r="C5" s="13" t="s">
        <v>261</v>
      </c>
      <c r="D5" s="14" t="s">
        <v>262</v>
      </c>
      <c r="E5" s="14" t="s">
        <v>120</v>
      </c>
      <c r="F5" s="53" t="s">
        <v>63</v>
      </c>
      <c r="G5" s="54">
        <v>0.01</v>
      </c>
      <c r="H5" s="55" t="s">
        <v>276</v>
      </c>
      <c r="I5" s="55">
        <v>0.01</v>
      </c>
      <c r="J5" s="55">
        <v>0.01</v>
      </c>
      <c r="K5" s="55"/>
      <c r="L5" s="14"/>
      <c r="M5" s="14" t="s">
        <v>263</v>
      </c>
    </row>
    <row r="6" spans="1:13" s="51" customFormat="1">
      <c r="A6" s="42">
        <v>3</v>
      </c>
      <c r="B6" s="14" t="s">
        <v>54</v>
      </c>
      <c r="C6" s="13" t="s">
        <v>261</v>
      </c>
      <c r="D6" s="14" t="s">
        <v>262</v>
      </c>
      <c r="E6" s="14" t="s">
        <v>120</v>
      </c>
      <c r="F6" s="53" t="s">
        <v>63</v>
      </c>
      <c r="G6" s="54">
        <v>0.01</v>
      </c>
      <c r="H6" s="55" t="s">
        <v>276</v>
      </c>
      <c r="I6" s="55">
        <v>0.01</v>
      </c>
      <c r="J6" s="55">
        <v>0.01</v>
      </c>
      <c r="K6" s="56"/>
      <c r="L6" s="56"/>
      <c r="M6" s="14" t="s">
        <v>263</v>
      </c>
    </row>
    <row r="7" spans="1:13" s="51" customFormat="1">
      <c r="A7" s="42">
        <v>4</v>
      </c>
      <c r="B7" s="14" t="s">
        <v>54</v>
      </c>
      <c r="C7" s="13" t="s">
        <v>264</v>
      </c>
      <c r="D7" s="14" t="s">
        <v>262</v>
      </c>
      <c r="E7" s="14" t="s">
        <v>121</v>
      </c>
      <c r="F7" s="53" t="s">
        <v>63</v>
      </c>
      <c r="G7" s="54">
        <v>0.01</v>
      </c>
      <c r="H7" s="55" t="s">
        <v>276</v>
      </c>
      <c r="I7" s="55">
        <v>0.01</v>
      </c>
      <c r="J7" s="55">
        <v>0.01</v>
      </c>
      <c r="K7" s="56"/>
      <c r="L7" s="56"/>
      <c r="M7" s="14" t="s">
        <v>263</v>
      </c>
    </row>
    <row r="8" spans="1:13" s="51" customFormat="1">
      <c r="A8" s="42">
        <v>5</v>
      </c>
      <c r="B8" s="14" t="s">
        <v>54</v>
      </c>
      <c r="C8" s="13" t="s">
        <v>264</v>
      </c>
      <c r="D8" s="14" t="s">
        <v>262</v>
      </c>
      <c r="E8" s="14" t="s">
        <v>121</v>
      </c>
      <c r="F8" s="53" t="s">
        <v>63</v>
      </c>
      <c r="G8" s="54">
        <v>0.01</v>
      </c>
      <c r="H8" s="55" t="s">
        <v>276</v>
      </c>
      <c r="I8" s="55">
        <v>0.01</v>
      </c>
      <c r="J8" s="55">
        <v>0.01</v>
      </c>
      <c r="K8" s="56"/>
      <c r="L8" s="56"/>
      <c r="M8" s="14" t="s">
        <v>263</v>
      </c>
    </row>
    <row r="9" spans="1:13" s="51" customFormat="1">
      <c r="A9" s="42">
        <v>6</v>
      </c>
      <c r="B9" s="14" t="s">
        <v>54</v>
      </c>
      <c r="C9" s="13" t="s">
        <v>264</v>
      </c>
      <c r="D9" s="14" t="s">
        <v>262</v>
      </c>
      <c r="E9" s="14" t="s">
        <v>121</v>
      </c>
      <c r="F9" s="53" t="s">
        <v>63</v>
      </c>
      <c r="G9" s="54">
        <v>0.01</v>
      </c>
      <c r="H9" s="55" t="s">
        <v>276</v>
      </c>
      <c r="I9" s="55">
        <v>0.01</v>
      </c>
      <c r="J9" s="55">
        <v>0.01</v>
      </c>
      <c r="K9" s="56"/>
      <c r="L9" s="56"/>
      <c r="M9" s="14" t="s">
        <v>263</v>
      </c>
    </row>
    <row r="10" spans="1:13" s="51" customFormat="1">
      <c r="A10" s="42">
        <v>7</v>
      </c>
      <c r="B10" s="14" t="s">
        <v>54</v>
      </c>
      <c r="C10" s="13" t="s">
        <v>264</v>
      </c>
      <c r="D10" s="14" t="s">
        <v>262</v>
      </c>
      <c r="E10" s="14" t="s">
        <v>121</v>
      </c>
      <c r="F10" s="53" t="s">
        <v>63</v>
      </c>
      <c r="G10" s="54">
        <v>0.01</v>
      </c>
      <c r="H10" s="55" t="s">
        <v>276</v>
      </c>
      <c r="I10" s="55">
        <v>0.01</v>
      </c>
      <c r="J10" s="55">
        <v>0.01</v>
      </c>
      <c r="K10" s="56"/>
      <c r="L10" s="56"/>
      <c r="M10" s="14" t="s">
        <v>263</v>
      </c>
    </row>
    <row r="11" spans="1:13" s="51" customFormat="1">
      <c r="A11" s="42">
        <v>8</v>
      </c>
      <c r="B11" s="14" t="s">
        <v>54</v>
      </c>
      <c r="C11" s="13" t="s">
        <v>264</v>
      </c>
      <c r="D11" s="14" t="s">
        <v>262</v>
      </c>
      <c r="E11" s="14" t="s">
        <v>121</v>
      </c>
      <c r="F11" s="53" t="s">
        <v>63</v>
      </c>
      <c r="G11" s="54">
        <v>0.01</v>
      </c>
      <c r="H11" s="55" t="s">
        <v>276</v>
      </c>
      <c r="I11" s="55">
        <v>0.01</v>
      </c>
      <c r="J11" s="55">
        <v>0.01</v>
      </c>
      <c r="K11" s="56"/>
      <c r="L11" s="56"/>
      <c r="M11" s="14" t="s">
        <v>263</v>
      </c>
    </row>
    <row r="12" spans="1:13" s="51" customFormat="1">
      <c r="A12" s="42"/>
      <c r="B12" s="14"/>
      <c r="C12" s="35"/>
      <c r="D12" s="14"/>
      <c r="E12" s="14"/>
      <c r="F12" s="53"/>
      <c r="G12" s="54"/>
      <c r="H12" s="55"/>
      <c r="I12" s="55"/>
      <c r="J12" s="55"/>
      <c r="K12" s="56"/>
      <c r="L12" s="56"/>
      <c r="M12" s="14"/>
    </row>
    <row r="13" spans="1:13" s="51" customFormat="1">
      <c r="A13" s="42"/>
      <c r="B13" s="14"/>
      <c r="C13" s="35"/>
      <c r="D13" s="14"/>
      <c r="E13" s="14"/>
      <c r="F13" s="53"/>
      <c r="G13" s="54"/>
      <c r="H13" s="55"/>
      <c r="I13" s="55"/>
      <c r="J13" s="55"/>
      <c r="K13" s="56"/>
      <c r="L13" s="56"/>
      <c r="M13" s="14"/>
    </row>
    <row r="14" spans="1:13" s="51" customFormat="1">
      <c r="A14" s="42"/>
      <c r="B14" s="14"/>
      <c r="C14" s="35"/>
      <c r="D14" s="14"/>
      <c r="E14" s="14"/>
      <c r="F14" s="53"/>
      <c r="G14" s="54"/>
      <c r="H14" s="55"/>
      <c r="I14" s="55"/>
      <c r="J14" s="55"/>
      <c r="K14" s="56"/>
      <c r="L14" s="56"/>
      <c r="M14" s="14"/>
    </row>
    <row r="15" spans="1:13" s="51" customFormat="1">
      <c r="A15" s="42"/>
      <c r="B15" s="14"/>
      <c r="C15" s="35"/>
      <c r="D15" s="14"/>
      <c r="E15" s="14"/>
      <c r="F15" s="53"/>
      <c r="G15" s="54"/>
      <c r="H15" s="55"/>
      <c r="I15" s="55"/>
      <c r="J15" s="55"/>
      <c r="K15" s="56"/>
      <c r="L15" s="56"/>
      <c r="M15" s="14"/>
    </row>
    <row r="16" spans="1:13" s="51" customFormat="1">
      <c r="A16" s="42"/>
      <c r="B16" s="14"/>
      <c r="C16" s="56"/>
      <c r="D16" s="14"/>
      <c r="E16" s="14"/>
      <c r="F16" s="42"/>
      <c r="G16" s="54"/>
      <c r="H16" s="55"/>
      <c r="I16" s="55"/>
      <c r="J16" s="55"/>
      <c r="K16" s="56"/>
      <c r="L16" s="56"/>
      <c r="M16" s="14"/>
    </row>
    <row r="17" spans="1:13" s="51" customFormat="1">
      <c r="A17" s="42"/>
      <c r="B17" s="14"/>
      <c r="C17" s="56"/>
      <c r="D17" s="14"/>
      <c r="E17" s="14"/>
      <c r="F17" s="42"/>
      <c r="G17" s="54"/>
      <c r="H17" s="55"/>
      <c r="I17" s="55"/>
      <c r="J17" s="55"/>
      <c r="K17" s="56"/>
      <c r="L17" s="56"/>
      <c r="M17" s="14"/>
    </row>
    <row r="18" spans="1:13" s="51" customFormat="1">
      <c r="A18" s="42"/>
      <c r="B18" s="56"/>
      <c r="C18" s="57"/>
      <c r="D18" s="56"/>
      <c r="E18" s="56"/>
      <c r="F18" s="42"/>
      <c r="G18" s="56"/>
      <c r="H18" s="56"/>
      <c r="I18" s="56"/>
      <c r="J18" s="56"/>
      <c r="K18" s="56"/>
      <c r="L18" s="56"/>
      <c r="M18" s="56"/>
    </row>
    <row r="19" spans="1:13" s="51" customFormat="1">
      <c r="A19" s="42"/>
      <c r="B19" s="56"/>
      <c r="C19" s="57"/>
      <c r="D19" s="56"/>
      <c r="E19" s="56"/>
      <c r="F19" s="42"/>
      <c r="G19" s="56"/>
      <c r="H19" s="56"/>
      <c r="I19" s="56"/>
      <c r="J19" s="56"/>
      <c r="K19" s="56"/>
      <c r="L19" s="56"/>
      <c r="M19" s="56"/>
    </row>
    <row r="20" spans="1:13" s="2" customFormat="1" ht="18.75">
      <c r="A20" s="459" t="s">
        <v>265</v>
      </c>
      <c r="B20" s="461"/>
      <c r="C20" s="461"/>
      <c r="D20" s="461"/>
      <c r="E20" s="462"/>
      <c r="F20" s="463"/>
      <c r="G20" s="465"/>
      <c r="H20" s="459" t="s">
        <v>266</v>
      </c>
      <c r="I20" s="461"/>
      <c r="J20" s="461"/>
      <c r="K20" s="462"/>
      <c r="L20" s="484"/>
      <c r="M20" s="485"/>
    </row>
    <row r="21" spans="1:13" ht="16.5">
      <c r="A21" s="474" t="s">
        <v>277</v>
      </c>
      <c r="B21" s="474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3" type="noConversion"/>
  <dataValidations count="1">
    <dataValidation type="list" allowBlank="1" showInputMessage="1" showErrorMessage="1" sqref="M1:M11 M12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1"/>
  <sheetViews>
    <sheetView topLeftCell="E1" zoomScale="125" zoomScaleNormal="125" workbookViewId="0">
      <selection activeCell="L19" sqref="L19"/>
    </sheetView>
  </sheetViews>
  <sheetFormatPr defaultColWidth="9" defaultRowHeight="14.25"/>
  <cols>
    <col min="1" max="2" width="8.625" style="38" customWidth="1"/>
    <col min="3" max="3" width="12.125" style="38" customWidth="1"/>
    <col min="4" max="4" width="12.875" style="41" customWidth="1"/>
    <col min="5" max="5" width="12.125" style="38" customWidth="1"/>
    <col min="6" max="6" width="14.375" style="38" customWidth="1"/>
    <col min="7" max="7" width="11.75" style="38" customWidth="1"/>
    <col min="8" max="8" width="13.375" style="38" customWidth="1"/>
    <col min="9" max="9" width="7.75" style="38" customWidth="1"/>
    <col min="10" max="10" width="10.25" style="38" customWidth="1"/>
    <col min="11" max="11" width="10.375" style="38" customWidth="1"/>
    <col min="12" max="12" width="8.125" style="38" customWidth="1"/>
    <col min="13" max="13" width="10.375" style="38" customWidth="1"/>
    <col min="14" max="14" width="10.25" style="38" customWidth="1"/>
    <col min="15" max="15" width="8.125" style="38" customWidth="1"/>
    <col min="16" max="16" width="11.75" style="38" customWidth="1"/>
    <col min="17" max="17" width="11.375" style="38" customWidth="1"/>
    <col min="18" max="20" width="8.125" style="38" customWidth="1"/>
    <col min="21" max="21" width="7.875" style="38" customWidth="1"/>
    <col min="22" max="22" width="7" style="38" customWidth="1"/>
    <col min="23" max="23" width="8.5" style="38" customWidth="1"/>
    <col min="24" max="16384" width="9" style="38"/>
  </cols>
  <sheetData>
    <row r="1" spans="1:23" ht="29.25">
      <c r="A1" s="457" t="s">
        <v>278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</row>
    <row r="2" spans="1:23" s="39" customFormat="1" ht="15.95" customHeight="1">
      <c r="A2" s="472" t="s">
        <v>279</v>
      </c>
      <c r="B2" s="472" t="s">
        <v>250</v>
      </c>
      <c r="C2" s="472" t="s">
        <v>246</v>
      </c>
      <c r="D2" s="481" t="s">
        <v>247</v>
      </c>
      <c r="E2" s="472" t="s">
        <v>248</v>
      </c>
      <c r="F2" s="472" t="s">
        <v>249</v>
      </c>
      <c r="G2" s="497" t="s">
        <v>280</v>
      </c>
      <c r="H2" s="498"/>
      <c r="I2" s="499"/>
      <c r="J2" s="497" t="s">
        <v>281</v>
      </c>
      <c r="K2" s="498"/>
      <c r="L2" s="499"/>
      <c r="M2" s="497" t="s">
        <v>282</v>
      </c>
      <c r="N2" s="498"/>
      <c r="O2" s="499"/>
      <c r="P2" s="497" t="s">
        <v>283</v>
      </c>
      <c r="Q2" s="498"/>
      <c r="R2" s="499"/>
      <c r="S2" s="498" t="s">
        <v>284</v>
      </c>
      <c r="T2" s="498"/>
      <c r="U2" s="499"/>
      <c r="V2" s="488" t="s">
        <v>285</v>
      </c>
      <c r="W2" s="488" t="s">
        <v>259</v>
      </c>
    </row>
    <row r="3" spans="1:23" s="39" customFormat="1" ht="16.5">
      <c r="A3" s="473"/>
      <c r="B3" s="494"/>
      <c r="C3" s="494"/>
      <c r="D3" s="495"/>
      <c r="E3" s="494"/>
      <c r="F3" s="494"/>
      <c r="G3" s="3" t="s">
        <v>286</v>
      </c>
      <c r="H3" s="3" t="s">
        <v>69</v>
      </c>
      <c r="I3" s="3" t="s">
        <v>250</v>
      </c>
      <c r="J3" s="3" t="s">
        <v>286</v>
      </c>
      <c r="K3" s="3" t="s">
        <v>69</v>
      </c>
      <c r="L3" s="3" t="s">
        <v>250</v>
      </c>
      <c r="M3" s="3" t="s">
        <v>286</v>
      </c>
      <c r="N3" s="3" t="s">
        <v>69</v>
      </c>
      <c r="O3" s="3" t="s">
        <v>250</v>
      </c>
      <c r="P3" s="3" t="s">
        <v>286</v>
      </c>
      <c r="Q3" s="3" t="s">
        <v>69</v>
      </c>
      <c r="R3" s="3" t="s">
        <v>250</v>
      </c>
      <c r="S3" s="3" t="s">
        <v>286</v>
      </c>
      <c r="T3" s="3" t="s">
        <v>69</v>
      </c>
      <c r="U3" s="3" t="s">
        <v>250</v>
      </c>
      <c r="V3" s="489"/>
      <c r="W3" s="489"/>
    </row>
    <row r="4" spans="1:23" s="40" customFormat="1" ht="42.75" customHeight="1">
      <c r="A4" s="493" t="s">
        <v>287</v>
      </c>
      <c r="B4" s="493" t="s">
        <v>288</v>
      </c>
      <c r="C4" s="493">
        <v>2456</v>
      </c>
      <c r="D4" s="496" t="s">
        <v>289</v>
      </c>
      <c r="E4" s="493" t="s">
        <v>120</v>
      </c>
      <c r="F4" s="496" t="s">
        <v>63</v>
      </c>
      <c r="G4" s="44"/>
      <c r="H4" s="45" t="s">
        <v>289</v>
      </c>
      <c r="I4" s="44" t="s">
        <v>288</v>
      </c>
      <c r="J4" s="44"/>
      <c r="K4" s="44" t="s">
        <v>290</v>
      </c>
      <c r="L4" s="44" t="s">
        <v>288</v>
      </c>
      <c r="M4" s="44"/>
      <c r="N4" s="45" t="s">
        <v>291</v>
      </c>
      <c r="O4" s="44" t="s">
        <v>292</v>
      </c>
      <c r="P4" s="42" t="s">
        <v>293</v>
      </c>
      <c r="Q4" s="43" t="s">
        <v>294</v>
      </c>
      <c r="R4" s="44" t="s">
        <v>292</v>
      </c>
      <c r="S4" s="43"/>
      <c r="T4" s="43" t="s">
        <v>295</v>
      </c>
      <c r="U4" s="44" t="s">
        <v>54</v>
      </c>
      <c r="V4" s="486" t="s">
        <v>296</v>
      </c>
      <c r="W4" s="42"/>
    </row>
    <row r="5" spans="1:23" s="40" customFormat="1" ht="18" customHeight="1">
      <c r="A5" s="493"/>
      <c r="B5" s="493"/>
      <c r="C5" s="493"/>
      <c r="D5" s="496"/>
      <c r="E5" s="493"/>
      <c r="F5" s="496"/>
      <c r="G5" s="497" t="s">
        <v>297</v>
      </c>
      <c r="H5" s="498"/>
      <c r="I5" s="499"/>
      <c r="J5" s="497" t="s">
        <v>298</v>
      </c>
      <c r="K5" s="498"/>
      <c r="L5" s="499"/>
      <c r="M5" s="497" t="s">
        <v>299</v>
      </c>
      <c r="N5" s="498"/>
      <c r="O5" s="499"/>
      <c r="P5" s="497" t="s">
        <v>300</v>
      </c>
      <c r="Q5" s="498"/>
      <c r="R5" s="499"/>
      <c r="S5" s="498" t="s">
        <v>301</v>
      </c>
      <c r="T5" s="498"/>
      <c r="U5" s="499"/>
      <c r="V5" s="487"/>
      <c r="W5" s="42"/>
    </row>
    <row r="6" spans="1:23" s="40" customFormat="1" ht="18" customHeight="1">
      <c r="A6" s="493"/>
      <c r="B6" s="493"/>
      <c r="C6" s="493"/>
      <c r="D6" s="496"/>
      <c r="E6" s="493"/>
      <c r="F6" s="496"/>
      <c r="G6" s="3" t="s">
        <v>286</v>
      </c>
      <c r="H6" s="3" t="s">
        <v>69</v>
      </c>
      <c r="I6" s="3" t="s">
        <v>250</v>
      </c>
      <c r="J6" s="3" t="s">
        <v>286</v>
      </c>
      <c r="K6" s="3" t="s">
        <v>69</v>
      </c>
      <c r="L6" s="3" t="s">
        <v>250</v>
      </c>
      <c r="M6" s="3" t="s">
        <v>286</v>
      </c>
      <c r="N6" s="3" t="s">
        <v>69</v>
      </c>
      <c r="O6" s="3" t="s">
        <v>250</v>
      </c>
      <c r="P6" s="3" t="s">
        <v>286</v>
      </c>
      <c r="Q6" s="3" t="s">
        <v>69</v>
      </c>
      <c r="R6" s="3" t="s">
        <v>250</v>
      </c>
      <c r="S6" s="3" t="s">
        <v>286</v>
      </c>
      <c r="T6" s="3" t="s">
        <v>69</v>
      </c>
      <c r="U6" s="3" t="s">
        <v>250</v>
      </c>
      <c r="V6" s="487"/>
      <c r="W6" s="42"/>
    </row>
    <row r="7" spans="1:23" s="40" customFormat="1" ht="42.75" customHeight="1">
      <c r="A7" s="493"/>
      <c r="B7" s="493"/>
      <c r="C7" s="493"/>
      <c r="D7" s="496"/>
      <c r="E7" s="493"/>
      <c r="F7" s="496"/>
      <c r="G7" s="44" t="s">
        <v>302</v>
      </c>
      <c r="H7" s="45" t="s">
        <v>303</v>
      </c>
      <c r="I7" s="44" t="s">
        <v>304</v>
      </c>
      <c r="J7" s="44"/>
      <c r="K7" s="45" t="s">
        <v>305</v>
      </c>
      <c r="L7" s="44" t="s">
        <v>54</v>
      </c>
      <c r="M7" s="44"/>
      <c r="N7" s="45" t="s">
        <v>306</v>
      </c>
      <c r="O7" s="44"/>
      <c r="P7" s="42"/>
      <c r="Q7" s="43" t="s">
        <v>307</v>
      </c>
      <c r="R7" s="44"/>
      <c r="S7" s="43"/>
      <c r="T7" s="43" t="s">
        <v>308</v>
      </c>
      <c r="U7" s="44"/>
      <c r="V7" s="487"/>
      <c r="W7" s="42"/>
    </row>
    <row r="8" spans="1:23">
      <c r="A8" s="46"/>
      <c r="B8" s="46"/>
      <c r="C8" s="46"/>
      <c r="D8" s="47"/>
      <c r="E8" s="46"/>
      <c r="F8" s="46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48"/>
      <c r="B9" s="48"/>
      <c r="C9" s="48"/>
      <c r="D9" s="49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 ht="18.75">
      <c r="A10" s="484" t="s">
        <v>265</v>
      </c>
      <c r="B10" s="490"/>
      <c r="C10" s="490"/>
      <c r="D10" s="490"/>
      <c r="E10" s="485"/>
      <c r="F10" s="463"/>
      <c r="G10" s="465"/>
      <c r="H10" s="37"/>
      <c r="I10" s="37"/>
      <c r="J10" s="484" t="s">
        <v>266</v>
      </c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85"/>
      <c r="V10" s="50"/>
      <c r="W10" s="9"/>
    </row>
    <row r="11" spans="1:23" ht="65.099999999999994" customHeight="1">
      <c r="A11" s="491" t="s">
        <v>309</v>
      </c>
      <c r="B11" s="491"/>
      <c r="C11" s="492"/>
      <c r="D11" s="492"/>
      <c r="E11" s="492"/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492"/>
      <c r="U11" s="492"/>
      <c r="V11" s="492"/>
      <c r="W11" s="492"/>
    </row>
  </sheetData>
  <mergeCells count="30">
    <mergeCell ref="A1:W1"/>
    <mergeCell ref="G2:I2"/>
    <mergeCell ref="J2:L2"/>
    <mergeCell ref="M2:O2"/>
    <mergeCell ref="P2:R2"/>
    <mergeCell ref="S2:U2"/>
    <mergeCell ref="V2:V3"/>
    <mergeCell ref="A11:W11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G5:I5"/>
    <mergeCell ref="J5:L5"/>
    <mergeCell ref="M5:O5"/>
    <mergeCell ref="V4:V7"/>
    <mergeCell ref="W2:W3"/>
    <mergeCell ref="A10:E10"/>
    <mergeCell ref="F10:G10"/>
    <mergeCell ref="J10:U10"/>
    <mergeCell ref="P5:R5"/>
    <mergeCell ref="S5:U5"/>
  </mergeCells>
  <phoneticPr fontId="43" type="noConversion"/>
  <dataValidations count="1">
    <dataValidation type="list" allowBlank="1" showInputMessage="1" showErrorMessage="1" sqref="W1 W4 W5 W6 W7 W8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F16" sqref="F1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7" t="s">
        <v>310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ht="16.5">
      <c r="A2" s="22" t="s">
        <v>311</v>
      </c>
      <c r="B2" s="23" t="s">
        <v>312</v>
      </c>
      <c r="C2" s="24" t="s">
        <v>286</v>
      </c>
      <c r="D2" s="24" t="s">
        <v>248</v>
      </c>
      <c r="E2" s="25" t="s">
        <v>249</v>
      </c>
      <c r="F2" s="25" t="s">
        <v>250</v>
      </c>
      <c r="G2" s="26" t="s">
        <v>313</v>
      </c>
      <c r="H2" s="26" t="s">
        <v>314</v>
      </c>
      <c r="I2" s="26" t="s">
        <v>315</v>
      </c>
      <c r="J2" s="26" t="s">
        <v>314</v>
      </c>
      <c r="K2" s="26" t="s">
        <v>316</v>
      </c>
      <c r="L2" s="26" t="s">
        <v>314</v>
      </c>
      <c r="M2" s="25" t="s">
        <v>285</v>
      </c>
      <c r="N2" s="25" t="s">
        <v>259</v>
      </c>
    </row>
    <row r="3" spans="1:14" s="10" customFormat="1" ht="16.5">
      <c r="A3" s="27"/>
      <c r="B3" s="13"/>
      <c r="C3" s="14"/>
      <c r="D3" s="14"/>
      <c r="E3" s="28"/>
      <c r="F3" s="15"/>
      <c r="G3" s="29"/>
      <c r="H3" s="30"/>
      <c r="I3" s="29"/>
      <c r="J3" s="30"/>
      <c r="K3" s="15"/>
      <c r="L3" s="15"/>
      <c r="M3" s="15"/>
      <c r="N3" s="15"/>
    </row>
    <row r="4" spans="1:14" s="10" customFormat="1" ht="16.5">
      <c r="A4" s="27"/>
      <c r="B4" s="13"/>
      <c r="C4" s="14"/>
      <c r="D4" s="14"/>
      <c r="E4" s="28"/>
      <c r="F4" s="15"/>
      <c r="G4" s="29"/>
      <c r="H4" s="30"/>
      <c r="I4" s="29"/>
      <c r="J4" s="30"/>
      <c r="K4" s="15"/>
      <c r="L4" s="15"/>
      <c r="M4" s="15"/>
      <c r="N4" s="15"/>
    </row>
    <row r="5" spans="1:14" s="10" customFormat="1" ht="16.5">
      <c r="A5" s="27"/>
      <c r="B5" s="13"/>
      <c r="C5" s="14"/>
      <c r="D5" s="14"/>
      <c r="E5" s="28"/>
      <c r="F5" s="15"/>
      <c r="G5" s="29"/>
      <c r="H5" s="30"/>
      <c r="I5" s="29"/>
      <c r="J5" s="30"/>
      <c r="K5" s="15"/>
      <c r="L5" s="15"/>
      <c r="M5" s="15"/>
      <c r="N5" s="15"/>
    </row>
    <row r="6" spans="1:14" s="10" customFormat="1" ht="16.5">
      <c r="A6" s="27"/>
      <c r="B6" s="13"/>
      <c r="C6" s="14"/>
      <c r="D6" s="14"/>
      <c r="E6" s="28"/>
      <c r="F6" s="15"/>
      <c r="G6" s="29"/>
      <c r="H6" s="30"/>
      <c r="I6" s="29"/>
      <c r="J6" s="30"/>
      <c r="K6" s="15"/>
      <c r="L6" s="15"/>
      <c r="M6" s="15"/>
      <c r="N6" s="15"/>
    </row>
    <row r="7" spans="1:14" s="10" customFormat="1" ht="16.5">
      <c r="A7" s="27"/>
      <c r="B7" s="13"/>
      <c r="C7" s="14"/>
      <c r="D7" s="14"/>
      <c r="E7" s="28"/>
      <c r="F7" s="15"/>
      <c r="G7" s="29"/>
      <c r="H7" s="30"/>
      <c r="I7" s="29"/>
      <c r="J7" s="30"/>
      <c r="K7" s="15"/>
      <c r="L7" s="15"/>
      <c r="M7" s="15"/>
      <c r="N7" s="15"/>
    </row>
    <row r="8" spans="1:14" s="10" customFormat="1" ht="16.5">
      <c r="A8" s="27"/>
      <c r="B8" s="13"/>
      <c r="C8" s="14"/>
      <c r="D8" s="14"/>
      <c r="E8" s="28"/>
      <c r="F8" s="15"/>
      <c r="G8" s="29"/>
      <c r="H8" s="30"/>
      <c r="I8" s="29"/>
      <c r="J8" s="30"/>
      <c r="K8" s="15"/>
      <c r="L8" s="15"/>
      <c r="M8" s="15"/>
      <c r="N8" s="15"/>
    </row>
    <row r="9" spans="1:14" s="10" customFormat="1" ht="16.5">
      <c r="A9" s="27"/>
      <c r="B9" s="13"/>
      <c r="C9" s="14"/>
      <c r="D9" s="14"/>
      <c r="E9" s="28"/>
      <c r="F9" s="15"/>
      <c r="G9" s="29"/>
      <c r="H9" s="30"/>
      <c r="I9" s="29"/>
      <c r="J9" s="30"/>
      <c r="K9" s="15"/>
      <c r="L9" s="15"/>
      <c r="M9" s="15"/>
      <c r="N9" s="15"/>
    </row>
    <row r="10" spans="1:14" s="10" customFormat="1" ht="16.5">
      <c r="A10" s="27"/>
      <c r="B10" s="13"/>
      <c r="C10" s="14"/>
      <c r="D10" s="14"/>
      <c r="E10" s="28"/>
      <c r="F10" s="15"/>
      <c r="G10" s="29"/>
      <c r="H10" s="30"/>
      <c r="I10" s="29"/>
      <c r="J10" s="30"/>
      <c r="K10" s="15"/>
      <c r="L10" s="15"/>
      <c r="M10" s="15"/>
      <c r="N10" s="15"/>
    </row>
    <row r="11" spans="1:14" s="10" customFormat="1" ht="16.5">
      <c r="A11" s="27"/>
      <c r="B11" s="13"/>
      <c r="C11" s="14"/>
      <c r="D11" s="14"/>
      <c r="E11" s="28"/>
      <c r="F11" s="15"/>
      <c r="G11" s="31"/>
      <c r="H11" s="30"/>
      <c r="I11" s="33"/>
      <c r="J11" s="30"/>
      <c r="K11" s="15"/>
      <c r="L11" s="15"/>
      <c r="M11" s="15"/>
      <c r="N11" s="15"/>
    </row>
    <row r="12" spans="1:14" s="10" customFormat="1" ht="16.5">
      <c r="A12" s="27"/>
      <c r="B12" s="13"/>
      <c r="C12" s="14"/>
      <c r="D12" s="14"/>
      <c r="E12" s="28"/>
      <c r="F12" s="15"/>
      <c r="G12" s="31"/>
      <c r="H12" s="30"/>
      <c r="I12" s="33"/>
      <c r="J12" s="30"/>
      <c r="K12" s="15"/>
      <c r="L12" s="15"/>
      <c r="M12" s="15"/>
      <c r="N12" s="15"/>
    </row>
    <row r="13" spans="1:14" s="10" customFormat="1" ht="16.5">
      <c r="A13" s="27"/>
      <c r="B13" s="13"/>
      <c r="C13" s="14"/>
      <c r="D13" s="14"/>
      <c r="E13" s="28"/>
      <c r="F13" s="15"/>
      <c r="G13" s="31"/>
      <c r="H13" s="30"/>
      <c r="I13" s="33"/>
      <c r="J13" s="30"/>
      <c r="K13" s="15"/>
      <c r="L13" s="15"/>
      <c r="M13" s="15"/>
      <c r="N13" s="15"/>
    </row>
    <row r="14" spans="1:14" s="10" customFormat="1" ht="17.25">
      <c r="A14" s="32"/>
      <c r="B14" s="13"/>
      <c r="C14" s="14"/>
      <c r="D14" s="14"/>
      <c r="E14" s="28"/>
      <c r="F14" s="15"/>
      <c r="G14" s="33"/>
      <c r="H14" s="30"/>
      <c r="I14" s="33"/>
      <c r="J14" s="30"/>
      <c r="K14" s="15"/>
      <c r="L14" s="15"/>
      <c r="M14" s="15"/>
      <c r="N14" s="15"/>
    </row>
    <row r="15" spans="1:14" s="10" customFormat="1" ht="17.25">
      <c r="A15" s="32"/>
      <c r="B15" s="13"/>
      <c r="C15" s="14"/>
      <c r="D15" s="14"/>
      <c r="E15" s="28"/>
      <c r="F15" s="15"/>
      <c r="G15" s="33"/>
      <c r="H15" s="30"/>
      <c r="I15" s="29"/>
      <c r="J15" s="30"/>
      <c r="K15" s="15"/>
      <c r="L15" s="15"/>
      <c r="M15" s="15"/>
      <c r="N15" s="15"/>
    </row>
    <row r="16" spans="1:14" s="10" customFormat="1" ht="17.25">
      <c r="A16" s="32"/>
      <c r="B16" s="13"/>
      <c r="C16" s="14"/>
      <c r="D16" s="14"/>
      <c r="E16" s="28"/>
      <c r="F16" s="15"/>
      <c r="G16" s="33"/>
      <c r="H16" s="30"/>
      <c r="I16" s="29"/>
      <c r="J16" s="30"/>
      <c r="K16" s="15"/>
      <c r="L16" s="15"/>
      <c r="M16" s="15"/>
      <c r="N16" s="15"/>
    </row>
    <row r="17" spans="1:14" s="10" customFormat="1" ht="17.25">
      <c r="A17" s="32"/>
      <c r="B17" s="13"/>
      <c r="C17" s="14"/>
      <c r="D17" s="14"/>
      <c r="E17" s="28"/>
      <c r="F17" s="15"/>
      <c r="G17" s="33"/>
      <c r="H17" s="30"/>
      <c r="I17" s="33"/>
      <c r="J17" s="30"/>
      <c r="K17" s="15"/>
      <c r="L17" s="15"/>
      <c r="M17" s="15"/>
      <c r="N17" s="15"/>
    </row>
    <row r="18" spans="1:14" s="10" customFormat="1" ht="17.25">
      <c r="A18" s="32"/>
      <c r="B18" s="13"/>
      <c r="C18" s="14"/>
      <c r="D18" s="14"/>
      <c r="E18" s="28"/>
      <c r="F18" s="15"/>
      <c r="G18" s="33"/>
      <c r="H18" s="30"/>
      <c r="I18" s="33"/>
      <c r="J18" s="30"/>
      <c r="K18" s="15"/>
      <c r="L18" s="15"/>
      <c r="M18" s="15"/>
      <c r="N18" s="15"/>
    </row>
    <row r="19" spans="1:14" s="10" customFormat="1" ht="17.25">
      <c r="A19" s="32"/>
      <c r="B19" s="13"/>
      <c r="C19" s="14"/>
      <c r="D19" s="14"/>
      <c r="E19" s="28"/>
      <c r="F19" s="15"/>
      <c r="G19" s="33"/>
      <c r="H19" s="30"/>
      <c r="I19" s="33"/>
      <c r="J19" s="30"/>
      <c r="K19" s="15"/>
      <c r="L19" s="15"/>
      <c r="M19" s="15"/>
      <c r="N19" s="15"/>
    </row>
    <row r="20" spans="1:14" s="10" customFormat="1" ht="17.25" hidden="1">
      <c r="A20" s="32"/>
      <c r="B20" s="13"/>
      <c r="C20" s="14"/>
      <c r="D20" s="14"/>
      <c r="E20" s="28"/>
      <c r="F20" s="15"/>
      <c r="G20" s="33"/>
      <c r="H20" s="30"/>
      <c r="I20" s="33"/>
      <c r="J20" s="30"/>
      <c r="K20" s="15"/>
      <c r="L20" s="15"/>
      <c r="M20" s="15"/>
      <c r="N20" s="15"/>
    </row>
    <row r="21" spans="1:14" s="10" customFormat="1" ht="17.25" hidden="1">
      <c r="A21" s="32"/>
      <c r="B21" s="13"/>
      <c r="C21" s="14"/>
      <c r="D21" s="14"/>
      <c r="E21" s="28"/>
      <c r="F21" s="15"/>
      <c r="G21" s="33"/>
      <c r="H21" s="30"/>
      <c r="I21" s="29"/>
      <c r="J21" s="30"/>
      <c r="K21" s="15"/>
      <c r="L21" s="15"/>
      <c r="M21" s="15"/>
      <c r="N21" s="15"/>
    </row>
    <row r="22" spans="1:14" s="10" customFormat="1" ht="17.25" hidden="1">
      <c r="A22" s="32"/>
      <c r="B22" s="13"/>
      <c r="C22" s="14"/>
      <c r="D22" s="14"/>
      <c r="E22" s="28"/>
      <c r="F22" s="15"/>
      <c r="G22" s="33"/>
      <c r="H22" s="30"/>
      <c r="I22" s="29"/>
      <c r="J22" s="30"/>
      <c r="K22" s="15"/>
      <c r="L22" s="15"/>
      <c r="M22" s="15"/>
      <c r="N22" s="15"/>
    </row>
    <row r="23" spans="1:14" s="10" customFormat="1" ht="17.25" hidden="1">
      <c r="A23" s="32"/>
      <c r="B23" s="13"/>
      <c r="C23" s="14"/>
      <c r="D23" s="14"/>
      <c r="E23" s="28"/>
      <c r="F23" s="15"/>
      <c r="G23" s="33"/>
      <c r="H23" s="30"/>
      <c r="I23" s="29"/>
      <c r="J23" s="30"/>
      <c r="K23" s="15"/>
      <c r="L23" s="15"/>
      <c r="M23" s="15"/>
      <c r="N23" s="15"/>
    </row>
    <row r="24" spans="1:14" s="10" customFormat="1" ht="17.25" hidden="1">
      <c r="A24" s="32"/>
      <c r="B24" s="13"/>
      <c r="C24" s="14"/>
      <c r="D24" s="15"/>
      <c r="E24" s="28"/>
      <c r="F24" s="15"/>
      <c r="G24" s="33"/>
      <c r="H24" s="30"/>
      <c r="I24" s="29"/>
      <c r="J24" s="30"/>
      <c r="K24" s="15"/>
      <c r="L24" s="15"/>
      <c r="M24" s="15"/>
      <c r="N24" s="15"/>
    </row>
    <row r="25" spans="1:14" s="10" customFormat="1" ht="17.25" hidden="1">
      <c r="A25" s="32"/>
      <c r="B25" s="13"/>
      <c r="C25" s="14"/>
      <c r="D25" s="15"/>
      <c r="E25" s="28"/>
      <c r="F25" s="15"/>
      <c r="G25" s="33"/>
      <c r="H25" s="30"/>
      <c r="I25" s="29"/>
      <c r="J25" s="30"/>
      <c r="K25" s="15"/>
      <c r="L25" s="15"/>
      <c r="M25" s="15"/>
      <c r="N25" s="15"/>
    </row>
    <row r="26" spans="1:14" s="10" customFormat="1" ht="17.25" hidden="1">
      <c r="A26" s="32"/>
      <c r="B26" s="13"/>
      <c r="C26" s="14"/>
      <c r="D26" s="15"/>
      <c r="E26" s="28"/>
      <c r="F26" s="15"/>
      <c r="G26" s="33"/>
      <c r="H26" s="30"/>
      <c r="I26" s="29"/>
      <c r="J26" s="30"/>
      <c r="K26" s="15"/>
      <c r="L26" s="15"/>
      <c r="M26" s="15"/>
      <c r="N26" s="15"/>
    </row>
    <row r="27" spans="1:14" s="10" customFormat="1" ht="17.25" hidden="1">
      <c r="A27" s="32"/>
      <c r="B27" s="13"/>
      <c r="C27" s="14"/>
      <c r="D27" s="15"/>
      <c r="E27" s="28"/>
      <c r="F27" s="15"/>
      <c r="G27" s="33"/>
      <c r="H27" s="30"/>
      <c r="I27" s="29"/>
      <c r="J27" s="30"/>
      <c r="K27" s="15"/>
      <c r="L27" s="15"/>
      <c r="M27" s="15"/>
      <c r="N27" s="15"/>
    </row>
    <row r="28" spans="1:14" s="10" customFormat="1" ht="17.25" hidden="1">
      <c r="A28" s="32"/>
      <c r="B28" s="13"/>
      <c r="C28" s="14"/>
      <c r="D28" s="15"/>
      <c r="E28" s="28"/>
      <c r="F28" s="15"/>
      <c r="G28" s="33"/>
      <c r="H28" s="30"/>
      <c r="I28" s="29"/>
      <c r="J28" s="30"/>
      <c r="K28" s="15"/>
      <c r="L28" s="15"/>
      <c r="M28" s="15"/>
      <c r="N28" s="15"/>
    </row>
    <row r="29" spans="1:14" s="10" customFormat="1" ht="17.25" hidden="1">
      <c r="A29" s="32"/>
      <c r="B29" s="13"/>
      <c r="C29" s="14"/>
      <c r="D29" s="15"/>
      <c r="E29" s="28"/>
      <c r="F29" s="15"/>
      <c r="G29" s="33"/>
      <c r="H29" s="30"/>
      <c r="I29" s="33"/>
      <c r="J29" s="30"/>
      <c r="K29" s="15"/>
      <c r="L29" s="15"/>
      <c r="M29" s="15"/>
      <c r="N29" s="15"/>
    </row>
    <row r="30" spans="1:14" s="10" customFormat="1" ht="17.25" hidden="1">
      <c r="A30" s="32"/>
      <c r="B30" s="13"/>
      <c r="C30" s="14"/>
      <c r="D30" s="15"/>
      <c r="E30" s="28"/>
      <c r="F30" s="15"/>
      <c r="G30" s="33"/>
      <c r="H30" s="30"/>
      <c r="I30" s="29"/>
      <c r="J30" s="30"/>
      <c r="K30" s="15"/>
      <c r="L30" s="15"/>
      <c r="M30" s="15"/>
      <c r="N30" s="15"/>
    </row>
    <row r="31" spans="1:14" s="10" customFormat="1" ht="17.25" hidden="1">
      <c r="A31" s="32"/>
      <c r="B31" s="34"/>
      <c r="C31" s="14"/>
      <c r="D31" s="15"/>
      <c r="E31" s="28"/>
      <c r="F31" s="15"/>
      <c r="G31" s="33"/>
      <c r="H31" s="30"/>
      <c r="I31" s="29"/>
      <c r="J31" s="30"/>
      <c r="K31" s="15"/>
      <c r="L31" s="15"/>
      <c r="M31" s="15"/>
      <c r="N31" s="15"/>
    </row>
    <row r="32" spans="1:14" s="10" customFormat="1" ht="17.25" hidden="1">
      <c r="A32" s="32"/>
      <c r="B32" s="34"/>
      <c r="C32" s="14"/>
      <c r="D32" s="15"/>
      <c r="E32" s="28"/>
      <c r="F32" s="15"/>
      <c r="G32" s="33"/>
      <c r="H32" s="30"/>
      <c r="I32" s="29"/>
      <c r="J32" s="30"/>
      <c r="K32" s="15"/>
      <c r="L32" s="15"/>
      <c r="M32" s="15"/>
      <c r="N32" s="15"/>
    </row>
    <row r="33" spans="1:14" s="10" customFormat="1" ht="17.25" hidden="1">
      <c r="A33" s="32"/>
      <c r="B33" s="34"/>
      <c r="C33" s="14"/>
      <c r="D33" s="15"/>
      <c r="E33" s="28"/>
      <c r="F33" s="15"/>
      <c r="G33" s="33"/>
      <c r="H33" s="30"/>
      <c r="I33" s="29"/>
      <c r="J33" s="30"/>
      <c r="K33" s="15"/>
      <c r="L33" s="15"/>
      <c r="M33" s="15"/>
      <c r="N33" s="15"/>
    </row>
    <row r="34" spans="1:14" s="10" customFormat="1" ht="17.25" hidden="1">
      <c r="A34" s="32"/>
      <c r="B34" s="34"/>
      <c r="C34" s="14"/>
      <c r="D34" s="15"/>
      <c r="E34" s="28"/>
      <c r="F34" s="15"/>
      <c r="G34" s="33"/>
      <c r="H34" s="30"/>
      <c r="I34" s="29"/>
      <c r="J34" s="30"/>
      <c r="K34" s="15"/>
      <c r="L34" s="15"/>
      <c r="M34" s="15"/>
      <c r="N34" s="15"/>
    </row>
    <row r="35" spans="1:14" s="10" customFormat="1" ht="17.25" hidden="1">
      <c r="A35" s="32"/>
      <c r="B35" s="34"/>
      <c r="C35" s="14"/>
      <c r="D35" s="15"/>
      <c r="E35" s="28"/>
      <c r="F35" s="15"/>
      <c r="G35" s="33"/>
      <c r="H35" s="30"/>
      <c r="I35" s="29"/>
      <c r="J35" s="30"/>
      <c r="K35" s="15"/>
      <c r="L35" s="15"/>
      <c r="M35" s="15"/>
      <c r="N35" s="15"/>
    </row>
    <row r="36" spans="1:14" s="10" customFormat="1" ht="17.25" hidden="1">
      <c r="A36" s="32"/>
      <c r="B36" s="34"/>
      <c r="C36" s="14"/>
      <c r="D36" s="15"/>
      <c r="E36" s="28"/>
      <c r="F36" s="15"/>
      <c r="G36" s="33"/>
      <c r="H36" s="30"/>
      <c r="I36" s="29"/>
      <c r="J36" s="30"/>
      <c r="K36" s="15"/>
      <c r="L36" s="15"/>
      <c r="M36" s="15"/>
      <c r="N36" s="15"/>
    </row>
    <row r="37" spans="1:14" s="10" customFormat="1" ht="17.25" hidden="1">
      <c r="A37" s="32"/>
      <c r="B37" s="35"/>
      <c r="C37" s="14"/>
      <c r="D37" s="15"/>
      <c r="E37" s="28"/>
      <c r="F37" s="15"/>
      <c r="G37" s="33"/>
      <c r="H37" s="30"/>
      <c r="I37" s="29"/>
      <c r="J37" s="30"/>
      <c r="K37" s="15"/>
      <c r="L37" s="15"/>
      <c r="M37" s="15"/>
      <c r="N37" s="15"/>
    </row>
    <row r="38" spans="1:14" s="10" customFormat="1" ht="17.25" hidden="1">
      <c r="A38" s="32"/>
      <c r="B38" s="35"/>
      <c r="C38" s="14"/>
      <c r="D38" s="15"/>
      <c r="E38" s="28"/>
      <c r="F38" s="15"/>
      <c r="G38" s="33"/>
      <c r="H38" s="30"/>
      <c r="I38" s="33"/>
      <c r="J38" s="30"/>
      <c r="K38" s="15"/>
      <c r="L38" s="15"/>
      <c r="M38" s="15"/>
      <c r="N38" s="15"/>
    </row>
    <row r="39" spans="1:14" s="10" customFormat="1" ht="17.25" hidden="1">
      <c r="A39" s="32"/>
      <c r="B39" s="34"/>
      <c r="C39" s="14"/>
      <c r="D39" s="15"/>
      <c r="E39" s="28"/>
      <c r="F39" s="15"/>
      <c r="G39" s="33"/>
      <c r="H39" s="30"/>
      <c r="I39" s="33"/>
      <c r="J39" s="30"/>
      <c r="K39" s="15"/>
      <c r="L39" s="15"/>
      <c r="M39" s="15"/>
      <c r="N39" s="15"/>
    </row>
    <row r="40" spans="1:14" s="10" customFormat="1" ht="17.25" hidden="1">
      <c r="A40" s="32"/>
      <c r="B40" s="34"/>
      <c r="C40" s="14"/>
      <c r="D40" s="15"/>
      <c r="E40" s="28"/>
      <c r="F40" s="15"/>
      <c r="G40" s="33"/>
      <c r="H40" s="30"/>
      <c r="I40" s="33"/>
      <c r="J40" s="30"/>
      <c r="K40" s="15"/>
      <c r="L40" s="15"/>
      <c r="M40" s="15"/>
      <c r="N40" s="15"/>
    </row>
    <row r="41" spans="1:14" s="10" customFormat="1" ht="17.25">
      <c r="A41" s="32"/>
      <c r="B41" s="36"/>
      <c r="C41" s="15"/>
      <c r="D41" s="15"/>
      <c r="E41" s="28"/>
      <c r="F41" s="15"/>
      <c r="G41" s="33"/>
      <c r="H41" s="30"/>
      <c r="I41" s="33"/>
      <c r="J41" s="30"/>
      <c r="K41" s="15"/>
      <c r="L41" s="15"/>
      <c r="M41" s="15"/>
      <c r="N41" s="15"/>
    </row>
    <row r="42" spans="1:14" s="2" customFormat="1" ht="18.75">
      <c r="A42" s="459" t="s">
        <v>265</v>
      </c>
      <c r="B42" s="461"/>
      <c r="C42" s="461"/>
      <c r="D42" s="462"/>
      <c r="E42" s="463"/>
      <c r="F42" s="464"/>
      <c r="G42" s="465"/>
      <c r="H42" s="37"/>
      <c r="I42" s="459" t="s">
        <v>317</v>
      </c>
      <c r="J42" s="461"/>
      <c r="K42" s="461"/>
      <c r="L42" s="7"/>
      <c r="M42" s="7"/>
      <c r="N42" s="9"/>
    </row>
    <row r="43" spans="1:14" ht="53.1" customHeight="1">
      <c r="A43" s="466" t="s">
        <v>318</v>
      </c>
      <c r="B43" s="468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8"/>
    </row>
  </sheetData>
  <mergeCells count="5">
    <mergeCell ref="A1:N1"/>
    <mergeCell ref="A42:D42"/>
    <mergeCell ref="E42:G42"/>
    <mergeCell ref="I42:K42"/>
    <mergeCell ref="A43:N43"/>
  </mergeCells>
  <phoneticPr fontId="43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57" t="s">
        <v>319</v>
      </c>
      <c r="B1" s="457"/>
      <c r="C1" s="458"/>
      <c r="D1" s="457"/>
      <c r="E1" s="457"/>
      <c r="F1" s="457"/>
      <c r="G1" s="457"/>
      <c r="H1" s="457"/>
      <c r="I1" s="457"/>
      <c r="J1" s="457"/>
    </row>
    <row r="2" spans="1:12" s="1" customFormat="1" ht="16.5">
      <c r="A2" s="3" t="s">
        <v>279</v>
      </c>
      <c r="B2" s="4" t="s">
        <v>250</v>
      </c>
      <c r="C2" s="12" t="s">
        <v>246</v>
      </c>
      <c r="D2" s="4" t="s">
        <v>247</v>
      </c>
      <c r="E2" s="4" t="s">
        <v>248</v>
      </c>
      <c r="F2" s="4" t="s">
        <v>249</v>
      </c>
      <c r="G2" s="3" t="s">
        <v>320</v>
      </c>
      <c r="H2" s="3" t="s">
        <v>321</v>
      </c>
      <c r="I2" s="3" t="s">
        <v>322</v>
      </c>
      <c r="J2" s="3" t="s">
        <v>323</v>
      </c>
      <c r="K2" s="4" t="s">
        <v>285</v>
      </c>
      <c r="L2" s="4" t="s">
        <v>259</v>
      </c>
    </row>
    <row r="3" spans="1:12" s="10" customFormat="1" ht="16.5">
      <c r="A3" s="500"/>
      <c r="B3" s="500"/>
      <c r="C3" s="13"/>
      <c r="D3" s="14"/>
      <c r="E3" s="15"/>
      <c r="F3" s="16"/>
      <c r="G3" s="15"/>
      <c r="H3" s="15"/>
      <c r="I3" s="15"/>
      <c r="J3" s="15"/>
      <c r="K3" s="15"/>
      <c r="L3" s="15"/>
    </row>
    <row r="4" spans="1:12" s="10" customFormat="1" ht="16.5">
      <c r="A4" s="501"/>
      <c r="B4" s="501"/>
      <c r="C4" s="13"/>
      <c r="D4" s="14"/>
      <c r="E4" s="15"/>
      <c r="F4" s="16"/>
      <c r="G4" s="15"/>
      <c r="H4" s="15"/>
      <c r="I4" s="15"/>
      <c r="J4" s="15"/>
      <c r="K4" s="15"/>
      <c r="L4" s="15"/>
    </row>
    <row r="5" spans="1:12" s="10" customFormat="1" ht="16.5">
      <c r="A5" s="501"/>
      <c r="B5" s="501"/>
      <c r="C5" s="13"/>
      <c r="D5" s="14"/>
      <c r="E5" s="15"/>
      <c r="F5" s="16"/>
      <c r="G5" s="15"/>
      <c r="H5" s="15"/>
      <c r="I5" s="15"/>
      <c r="J5" s="15"/>
      <c r="K5" s="15"/>
      <c r="L5" s="15"/>
    </row>
    <row r="6" spans="1:12" s="10" customFormat="1" ht="16.5">
      <c r="A6" s="502"/>
      <c r="B6" s="502"/>
      <c r="C6" s="17"/>
      <c r="D6" s="14"/>
      <c r="E6" s="15"/>
      <c r="F6" s="16"/>
      <c r="G6" s="15"/>
      <c r="H6" s="15"/>
      <c r="I6" s="15"/>
      <c r="J6" s="15"/>
      <c r="K6" s="15"/>
      <c r="L6" s="15"/>
    </row>
    <row r="7" spans="1:12" s="10" customFormat="1" ht="16.5">
      <c r="A7" s="18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</row>
    <row r="8" spans="1:12" ht="17.25">
      <c r="A8" s="18"/>
      <c r="B8" s="5"/>
      <c r="C8" s="21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21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21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59" t="s">
        <v>265</v>
      </c>
      <c r="B11" s="461"/>
      <c r="C11" s="460"/>
      <c r="D11" s="461"/>
      <c r="E11" s="462"/>
      <c r="F11" s="463"/>
      <c r="G11" s="465"/>
      <c r="H11" s="459" t="s">
        <v>317</v>
      </c>
      <c r="I11" s="461"/>
      <c r="J11" s="461"/>
      <c r="K11" s="7"/>
      <c r="L11" s="9"/>
    </row>
    <row r="12" spans="1:12" ht="69" customHeight="1">
      <c r="A12" s="466" t="s">
        <v>324</v>
      </c>
      <c r="B12" s="466"/>
      <c r="C12" s="467"/>
      <c r="D12" s="468"/>
      <c r="E12" s="468"/>
      <c r="F12" s="468"/>
      <c r="G12" s="468"/>
      <c r="H12" s="468"/>
      <c r="I12" s="468"/>
      <c r="J12" s="468"/>
      <c r="K12" s="468"/>
      <c r="L12" s="468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phoneticPr fontId="43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7" t="s">
        <v>325</v>
      </c>
      <c r="B1" s="457"/>
      <c r="C1" s="457"/>
      <c r="D1" s="457"/>
      <c r="E1" s="457"/>
      <c r="F1" s="457"/>
      <c r="G1" s="457"/>
      <c r="H1" s="457"/>
      <c r="I1" s="457"/>
    </row>
    <row r="2" spans="1:9" s="1" customFormat="1" ht="16.5">
      <c r="A2" s="469" t="s">
        <v>245</v>
      </c>
      <c r="B2" s="472" t="s">
        <v>250</v>
      </c>
      <c r="C2" s="472" t="s">
        <v>286</v>
      </c>
      <c r="D2" s="472" t="s">
        <v>248</v>
      </c>
      <c r="E2" s="472" t="s">
        <v>249</v>
      </c>
      <c r="F2" s="3" t="s">
        <v>326</v>
      </c>
      <c r="G2" s="3" t="s">
        <v>270</v>
      </c>
      <c r="H2" s="477" t="s">
        <v>271</v>
      </c>
      <c r="I2" s="481" t="s">
        <v>273</v>
      </c>
    </row>
    <row r="3" spans="1:9" s="1" customFormat="1" ht="16.5">
      <c r="A3" s="469"/>
      <c r="B3" s="473"/>
      <c r="C3" s="473"/>
      <c r="D3" s="473"/>
      <c r="E3" s="473"/>
      <c r="F3" s="3" t="s">
        <v>327</v>
      </c>
      <c r="G3" s="3" t="s">
        <v>274</v>
      </c>
      <c r="H3" s="478"/>
      <c r="I3" s="48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9" t="s">
        <v>265</v>
      </c>
      <c r="B12" s="461"/>
      <c r="C12" s="461"/>
      <c r="D12" s="462"/>
      <c r="E12" s="8"/>
      <c r="F12" s="459" t="s">
        <v>317</v>
      </c>
      <c r="G12" s="461"/>
      <c r="H12" s="462"/>
      <c r="I12" s="9"/>
    </row>
    <row r="13" spans="1:9" ht="16.5">
      <c r="A13" s="466" t="s">
        <v>328</v>
      </c>
      <c r="B13" s="466"/>
      <c r="C13" s="468"/>
      <c r="D13" s="468"/>
      <c r="E13" s="468"/>
      <c r="F13" s="468"/>
      <c r="G13" s="468"/>
      <c r="H13" s="468"/>
      <c r="I13" s="46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2" t="s">
        <v>35</v>
      </c>
      <c r="C2" s="233"/>
      <c r="D2" s="233"/>
      <c r="E2" s="233"/>
      <c r="F2" s="233"/>
      <c r="G2" s="233"/>
      <c r="H2" s="233"/>
      <c r="I2" s="234"/>
    </row>
    <row r="3" spans="2:9" ht="27.95" customHeight="1">
      <c r="B3" s="203"/>
      <c r="C3" s="204"/>
      <c r="D3" s="235" t="s">
        <v>36</v>
      </c>
      <c r="E3" s="236"/>
      <c r="F3" s="237" t="s">
        <v>37</v>
      </c>
      <c r="G3" s="238"/>
      <c r="H3" s="235" t="s">
        <v>38</v>
      </c>
      <c r="I3" s="239"/>
    </row>
    <row r="4" spans="2:9" ht="27.95" customHeight="1">
      <c r="B4" s="203" t="s">
        <v>39</v>
      </c>
      <c r="C4" s="204" t="s">
        <v>40</v>
      </c>
      <c r="D4" s="204" t="s">
        <v>41</v>
      </c>
      <c r="E4" s="204" t="s">
        <v>42</v>
      </c>
      <c r="F4" s="205" t="s">
        <v>41</v>
      </c>
      <c r="G4" s="205" t="s">
        <v>42</v>
      </c>
      <c r="H4" s="204" t="s">
        <v>41</v>
      </c>
      <c r="I4" s="212" t="s">
        <v>42</v>
      </c>
    </row>
    <row r="5" spans="2:9" ht="27.95" customHeight="1">
      <c r="B5" s="206" t="s">
        <v>43</v>
      </c>
      <c r="C5" s="5">
        <v>13</v>
      </c>
      <c r="D5" s="5">
        <v>0</v>
      </c>
      <c r="E5" s="5">
        <v>1</v>
      </c>
      <c r="F5" s="207">
        <v>0</v>
      </c>
      <c r="G5" s="207">
        <v>1</v>
      </c>
      <c r="H5" s="5">
        <v>1</v>
      </c>
      <c r="I5" s="213">
        <v>2</v>
      </c>
    </row>
    <row r="6" spans="2:9" ht="27.95" customHeight="1">
      <c r="B6" s="206" t="s">
        <v>44</v>
      </c>
      <c r="C6" s="5">
        <v>20</v>
      </c>
      <c r="D6" s="5">
        <v>0</v>
      </c>
      <c r="E6" s="5">
        <v>1</v>
      </c>
      <c r="F6" s="207">
        <v>1</v>
      </c>
      <c r="G6" s="207">
        <v>2</v>
      </c>
      <c r="H6" s="5">
        <v>2</v>
      </c>
      <c r="I6" s="213">
        <v>3</v>
      </c>
    </row>
    <row r="7" spans="2:9" ht="27.95" customHeight="1">
      <c r="B7" s="206" t="s">
        <v>45</v>
      </c>
      <c r="C7" s="5">
        <v>32</v>
      </c>
      <c r="D7" s="5">
        <v>0</v>
      </c>
      <c r="E7" s="5">
        <v>1</v>
      </c>
      <c r="F7" s="207">
        <v>2</v>
      </c>
      <c r="G7" s="207">
        <v>3</v>
      </c>
      <c r="H7" s="5">
        <v>3</v>
      </c>
      <c r="I7" s="213">
        <v>4</v>
      </c>
    </row>
    <row r="8" spans="2:9" ht="27.95" customHeight="1">
      <c r="B8" s="206" t="s">
        <v>46</v>
      </c>
      <c r="C8" s="5">
        <v>50</v>
      </c>
      <c r="D8" s="5">
        <v>1</v>
      </c>
      <c r="E8" s="5">
        <v>2</v>
      </c>
      <c r="F8" s="207">
        <v>3</v>
      </c>
      <c r="G8" s="207">
        <v>4</v>
      </c>
      <c r="H8" s="5">
        <v>5</v>
      </c>
      <c r="I8" s="213">
        <v>6</v>
      </c>
    </row>
    <row r="9" spans="2:9" ht="27.95" customHeight="1">
      <c r="B9" s="206" t="s">
        <v>47</v>
      </c>
      <c r="C9" s="5">
        <v>80</v>
      </c>
      <c r="D9" s="5">
        <v>2</v>
      </c>
      <c r="E9" s="5">
        <v>3</v>
      </c>
      <c r="F9" s="207">
        <v>5</v>
      </c>
      <c r="G9" s="207">
        <v>6</v>
      </c>
      <c r="H9" s="5">
        <v>7</v>
      </c>
      <c r="I9" s="213">
        <v>8</v>
      </c>
    </row>
    <row r="10" spans="2:9" ht="27.95" customHeight="1">
      <c r="B10" s="206" t="s">
        <v>48</v>
      </c>
      <c r="C10" s="5">
        <v>125</v>
      </c>
      <c r="D10" s="5">
        <v>3</v>
      </c>
      <c r="E10" s="5">
        <v>4</v>
      </c>
      <c r="F10" s="207">
        <v>7</v>
      </c>
      <c r="G10" s="207">
        <v>8</v>
      </c>
      <c r="H10" s="5">
        <v>10</v>
      </c>
      <c r="I10" s="213">
        <v>11</v>
      </c>
    </row>
    <row r="11" spans="2:9" ht="27.95" customHeight="1">
      <c r="B11" s="206" t="s">
        <v>49</v>
      </c>
      <c r="C11" s="5">
        <v>200</v>
      </c>
      <c r="D11" s="5">
        <v>5</v>
      </c>
      <c r="E11" s="5">
        <v>6</v>
      </c>
      <c r="F11" s="207">
        <v>10</v>
      </c>
      <c r="G11" s="207">
        <v>11</v>
      </c>
      <c r="H11" s="5">
        <v>14</v>
      </c>
      <c r="I11" s="213">
        <v>15</v>
      </c>
    </row>
    <row r="12" spans="2:9" ht="27.95" customHeight="1">
      <c r="B12" s="208" t="s">
        <v>50</v>
      </c>
      <c r="C12" s="209">
        <v>315</v>
      </c>
      <c r="D12" s="209">
        <v>7</v>
      </c>
      <c r="E12" s="209">
        <v>8</v>
      </c>
      <c r="F12" s="210">
        <v>14</v>
      </c>
      <c r="G12" s="210">
        <v>15</v>
      </c>
      <c r="H12" s="209">
        <v>21</v>
      </c>
      <c r="I12" s="214">
        <v>22</v>
      </c>
    </row>
    <row r="14" spans="2:9">
      <c r="B14" s="211" t="s">
        <v>51</v>
      </c>
      <c r="C14" s="211"/>
      <c r="D14" s="211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A30" sqref="A30:K30"/>
    </sheetView>
  </sheetViews>
  <sheetFormatPr defaultColWidth="10.375" defaultRowHeight="16.5" customHeight="1"/>
  <cols>
    <col min="1" max="1" width="11.125" style="126" customWidth="1"/>
    <col min="2" max="6" width="10.375" style="126"/>
    <col min="7" max="7" width="11.75" style="126" customWidth="1"/>
    <col min="8" max="9" width="10.375" style="126"/>
    <col min="10" max="10" width="8.875" style="126" customWidth="1"/>
    <col min="11" max="11" width="12" style="126" customWidth="1"/>
    <col min="12" max="16384" width="10.375" style="126"/>
  </cols>
  <sheetData>
    <row r="1" spans="1:11" ht="20.25">
      <c r="A1" s="320" t="s">
        <v>52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4.25">
      <c r="A2" s="127" t="s">
        <v>53</v>
      </c>
      <c r="B2" s="321" t="s">
        <v>54</v>
      </c>
      <c r="C2" s="321"/>
      <c r="D2" s="322" t="s">
        <v>55</v>
      </c>
      <c r="E2" s="322"/>
      <c r="F2" s="321" t="s">
        <v>56</v>
      </c>
      <c r="G2" s="321"/>
      <c r="H2" s="128" t="s">
        <v>57</v>
      </c>
      <c r="I2" s="323" t="s">
        <v>58</v>
      </c>
      <c r="J2" s="323"/>
      <c r="K2" s="324"/>
    </row>
    <row r="3" spans="1:11" ht="14.25">
      <c r="A3" s="309" t="s">
        <v>59</v>
      </c>
      <c r="B3" s="310"/>
      <c r="C3" s="311"/>
      <c r="D3" s="312" t="s">
        <v>60</v>
      </c>
      <c r="E3" s="313"/>
      <c r="F3" s="313"/>
      <c r="G3" s="314"/>
      <c r="H3" s="315" t="s">
        <v>61</v>
      </c>
      <c r="I3" s="316"/>
      <c r="J3" s="316"/>
      <c r="K3" s="317"/>
    </row>
    <row r="4" spans="1:11" ht="30" customHeight="1">
      <c r="A4" s="131" t="s">
        <v>62</v>
      </c>
      <c r="B4" s="303" t="s">
        <v>63</v>
      </c>
      <c r="C4" s="304"/>
      <c r="D4" s="305" t="s">
        <v>64</v>
      </c>
      <c r="E4" s="306"/>
      <c r="F4" s="318" t="s">
        <v>65</v>
      </c>
      <c r="G4" s="319"/>
      <c r="H4" s="295" t="s">
        <v>66</v>
      </c>
      <c r="I4" s="296"/>
      <c r="J4" s="149" t="s">
        <v>67</v>
      </c>
      <c r="K4" s="157" t="s">
        <v>68</v>
      </c>
    </row>
    <row r="5" spans="1:11" ht="14.25">
      <c r="A5" s="134" t="s">
        <v>69</v>
      </c>
      <c r="B5" s="303" t="s">
        <v>70</v>
      </c>
      <c r="C5" s="304"/>
      <c r="D5" s="305" t="s">
        <v>71</v>
      </c>
      <c r="E5" s="306"/>
      <c r="F5" s="307">
        <v>44697</v>
      </c>
      <c r="G5" s="308"/>
      <c r="H5" s="295" t="s">
        <v>72</v>
      </c>
      <c r="I5" s="296"/>
      <c r="J5" s="149" t="s">
        <v>67</v>
      </c>
      <c r="K5" s="157" t="s">
        <v>68</v>
      </c>
    </row>
    <row r="6" spans="1:11" ht="14.25">
      <c r="A6" s="131" t="s">
        <v>73</v>
      </c>
      <c r="B6" s="135">
        <v>2</v>
      </c>
      <c r="C6" s="136">
        <v>5</v>
      </c>
      <c r="D6" s="134" t="s">
        <v>74</v>
      </c>
      <c r="E6" s="148"/>
      <c r="F6" s="293"/>
      <c r="G6" s="294"/>
      <c r="H6" s="295" t="s">
        <v>75</v>
      </c>
      <c r="I6" s="296"/>
      <c r="J6" s="149" t="s">
        <v>67</v>
      </c>
      <c r="K6" s="157" t="s">
        <v>68</v>
      </c>
    </row>
    <row r="7" spans="1:11" ht="14.25">
      <c r="A7" s="131" t="s">
        <v>76</v>
      </c>
      <c r="B7" s="291">
        <v>900</v>
      </c>
      <c r="C7" s="292"/>
      <c r="D7" s="134" t="s">
        <v>77</v>
      </c>
      <c r="E7" s="147"/>
      <c r="F7" s="293"/>
      <c r="G7" s="294"/>
      <c r="H7" s="295" t="s">
        <v>78</v>
      </c>
      <c r="I7" s="296"/>
      <c r="J7" s="149" t="s">
        <v>67</v>
      </c>
      <c r="K7" s="157" t="s">
        <v>68</v>
      </c>
    </row>
    <row r="8" spans="1:11" ht="14.25">
      <c r="A8" s="139" t="s">
        <v>79</v>
      </c>
      <c r="B8" s="297"/>
      <c r="C8" s="298"/>
      <c r="D8" s="261" t="s">
        <v>80</v>
      </c>
      <c r="E8" s="262"/>
      <c r="F8" s="299"/>
      <c r="G8" s="300"/>
      <c r="H8" s="301" t="s">
        <v>81</v>
      </c>
      <c r="I8" s="302"/>
      <c r="J8" s="196" t="s">
        <v>67</v>
      </c>
      <c r="K8" s="197" t="s">
        <v>68</v>
      </c>
    </row>
    <row r="9" spans="1:11" ht="14.25">
      <c r="A9" s="285" t="s">
        <v>82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</row>
    <row r="10" spans="1:11" ht="14.25">
      <c r="A10" s="258" t="s">
        <v>83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60"/>
    </row>
    <row r="11" spans="1:11" ht="14.25">
      <c r="A11" s="178" t="s">
        <v>84</v>
      </c>
      <c r="B11" s="179" t="s">
        <v>85</v>
      </c>
      <c r="C11" s="180" t="s">
        <v>86</v>
      </c>
      <c r="D11" s="181"/>
      <c r="E11" s="182" t="s">
        <v>87</v>
      </c>
      <c r="F11" s="179" t="s">
        <v>85</v>
      </c>
      <c r="G11" s="180" t="s">
        <v>86</v>
      </c>
      <c r="H11" s="180" t="s">
        <v>88</v>
      </c>
      <c r="I11" s="182" t="s">
        <v>89</v>
      </c>
      <c r="J11" s="179" t="s">
        <v>85</v>
      </c>
      <c r="K11" s="198" t="s">
        <v>86</v>
      </c>
    </row>
    <row r="12" spans="1:11" ht="14.25">
      <c r="A12" s="134" t="s">
        <v>90</v>
      </c>
      <c r="B12" s="145" t="s">
        <v>85</v>
      </c>
      <c r="C12" s="146" t="s">
        <v>86</v>
      </c>
      <c r="D12" s="147"/>
      <c r="E12" s="148" t="s">
        <v>91</v>
      </c>
      <c r="F12" s="145" t="s">
        <v>85</v>
      </c>
      <c r="G12" s="146" t="s">
        <v>86</v>
      </c>
      <c r="H12" s="146" t="s">
        <v>88</v>
      </c>
      <c r="I12" s="148" t="s">
        <v>92</v>
      </c>
      <c r="J12" s="145" t="s">
        <v>85</v>
      </c>
      <c r="K12" s="155" t="s">
        <v>86</v>
      </c>
    </row>
    <row r="13" spans="1:11" ht="14.25">
      <c r="A13" s="134" t="s">
        <v>93</v>
      </c>
      <c r="B13" s="145" t="s">
        <v>85</v>
      </c>
      <c r="C13" s="146" t="s">
        <v>86</v>
      </c>
      <c r="D13" s="147"/>
      <c r="E13" s="148" t="s">
        <v>94</v>
      </c>
      <c r="F13" s="146" t="s">
        <v>95</v>
      </c>
      <c r="G13" s="146" t="s">
        <v>96</v>
      </c>
      <c r="H13" s="146" t="s">
        <v>88</v>
      </c>
      <c r="I13" s="148" t="s">
        <v>97</v>
      </c>
      <c r="J13" s="145" t="s">
        <v>85</v>
      </c>
      <c r="K13" s="155" t="s">
        <v>86</v>
      </c>
    </row>
    <row r="14" spans="1:11" ht="14.25">
      <c r="A14" s="261" t="s">
        <v>98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3"/>
    </row>
    <row r="15" spans="1:11" ht="14.25">
      <c r="A15" s="258" t="s">
        <v>99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60"/>
    </row>
    <row r="16" spans="1:11" ht="14.25">
      <c r="A16" s="183" t="s">
        <v>100</v>
      </c>
      <c r="B16" s="180" t="s">
        <v>95</v>
      </c>
      <c r="C16" s="180" t="s">
        <v>96</v>
      </c>
      <c r="D16" s="184"/>
      <c r="E16" s="185" t="s">
        <v>101</v>
      </c>
      <c r="F16" s="180" t="s">
        <v>95</v>
      </c>
      <c r="G16" s="180" t="s">
        <v>96</v>
      </c>
      <c r="H16" s="186"/>
      <c r="I16" s="185" t="s">
        <v>102</v>
      </c>
      <c r="J16" s="180" t="s">
        <v>95</v>
      </c>
      <c r="K16" s="198" t="s">
        <v>96</v>
      </c>
    </row>
    <row r="17" spans="1:22" ht="16.5" customHeight="1">
      <c r="A17" s="137" t="s">
        <v>103</v>
      </c>
      <c r="B17" s="146" t="s">
        <v>95</v>
      </c>
      <c r="C17" s="146" t="s">
        <v>96</v>
      </c>
      <c r="D17" s="132"/>
      <c r="E17" s="150" t="s">
        <v>104</v>
      </c>
      <c r="F17" s="146" t="s">
        <v>95</v>
      </c>
      <c r="G17" s="146" t="s">
        <v>96</v>
      </c>
      <c r="H17" s="187"/>
      <c r="I17" s="150" t="s">
        <v>105</v>
      </c>
      <c r="J17" s="146" t="s">
        <v>95</v>
      </c>
      <c r="K17" s="155" t="s">
        <v>96</v>
      </c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</row>
    <row r="18" spans="1:22" ht="18" customHeight="1">
      <c r="A18" s="288" t="s">
        <v>106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90"/>
    </row>
    <row r="19" spans="1:22" s="177" customFormat="1" ht="18" customHeight="1">
      <c r="A19" s="258" t="s">
        <v>107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60"/>
    </row>
    <row r="20" spans="1:22" ht="16.5" customHeight="1">
      <c r="A20" s="276" t="s">
        <v>108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22" ht="21.75" customHeight="1">
      <c r="A21" s="188" t="s">
        <v>109</v>
      </c>
      <c r="B21" s="150" t="s">
        <v>110</v>
      </c>
      <c r="C21" s="150" t="s">
        <v>111</v>
      </c>
      <c r="D21" s="150" t="s">
        <v>112</v>
      </c>
      <c r="E21" s="150" t="s">
        <v>113</v>
      </c>
      <c r="F21" s="150" t="s">
        <v>114</v>
      </c>
      <c r="G21" s="150" t="s">
        <v>115</v>
      </c>
      <c r="H21" s="150" t="s">
        <v>116</v>
      </c>
      <c r="I21" s="150" t="s">
        <v>117</v>
      </c>
      <c r="J21" s="150" t="s">
        <v>118</v>
      </c>
      <c r="K21" s="158" t="s">
        <v>119</v>
      </c>
    </row>
    <row r="22" spans="1:22" ht="16.5" customHeight="1">
      <c r="A22" s="138" t="s">
        <v>120</v>
      </c>
      <c r="B22" s="189"/>
      <c r="C22" s="189"/>
      <c r="D22" s="189">
        <v>1</v>
      </c>
      <c r="E22" s="189">
        <v>1</v>
      </c>
      <c r="F22" s="189">
        <v>1</v>
      </c>
      <c r="G22" s="189">
        <v>1</v>
      </c>
      <c r="H22" s="189">
        <v>1</v>
      </c>
      <c r="I22" s="189"/>
      <c r="J22" s="189"/>
      <c r="K22" s="200"/>
    </row>
    <row r="23" spans="1:22" ht="16.5" customHeight="1">
      <c r="A23" s="138" t="s">
        <v>121</v>
      </c>
      <c r="B23" s="189"/>
      <c r="C23" s="189"/>
      <c r="D23" s="189">
        <v>1</v>
      </c>
      <c r="E23" s="189">
        <v>1</v>
      </c>
      <c r="F23" s="189">
        <v>1</v>
      </c>
      <c r="G23" s="189">
        <v>1</v>
      </c>
      <c r="H23" s="189">
        <v>1</v>
      </c>
      <c r="I23" s="189"/>
      <c r="J23" s="189"/>
      <c r="K23" s="201"/>
    </row>
    <row r="24" spans="1:22" ht="16.5" customHeight="1">
      <c r="A24" s="138"/>
      <c r="B24" s="189"/>
      <c r="C24" s="189"/>
      <c r="D24" s="189"/>
      <c r="E24" s="189"/>
      <c r="F24" s="189"/>
      <c r="G24" s="189"/>
      <c r="H24" s="189"/>
      <c r="I24" s="189"/>
      <c r="J24" s="189"/>
      <c r="K24" s="201"/>
    </row>
    <row r="25" spans="1:22" ht="16.5" customHeight="1">
      <c r="A25" s="138"/>
      <c r="B25" s="189"/>
      <c r="C25" s="189"/>
      <c r="D25" s="189"/>
      <c r="E25" s="189"/>
      <c r="F25" s="189"/>
      <c r="G25" s="189"/>
      <c r="H25" s="189"/>
      <c r="I25" s="189"/>
      <c r="J25" s="189"/>
      <c r="K25" s="201"/>
    </row>
    <row r="26" spans="1:22" ht="16.5" customHeight="1">
      <c r="A26" s="138"/>
      <c r="B26" s="189"/>
      <c r="C26" s="189"/>
      <c r="D26" s="189"/>
      <c r="E26" s="189"/>
      <c r="F26" s="189"/>
      <c r="G26" s="189"/>
      <c r="H26" s="189"/>
      <c r="I26" s="189"/>
      <c r="J26" s="189"/>
      <c r="K26" s="201"/>
    </row>
    <row r="27" spans="1:22" ht="16.5" customHeight="1">
      <c r="A27" s="138"/>
      <c r="B27" s="189"/>
      <c r="C27" s="189"/>
      <c r="D27" s="189"/>
      <c r="E27" s="189"/>
      <c r="F27" s="189"/>
      <c r="G27" s="189"/>
      <c r="H27" s="189"/>
      <c r="I27" s="189"/>
      <c r="J27" s="189"/>
      <c r="K27" s="202"/>
    </row>
    <row r="28" spans="1:22" ht="16.5" customHeight="1">
      <c r="A28" s="138"/>
      <c r="B28" s="189"/>
      <c r="C28" s="189"/>
      <c r="D28" s="189"/>
      <c r="E28" s="189"/>
      <c r="F28" s="189"/>
      <c r="G28" s="189"/>
      <c r="H28" s="189"/>
      <c r="I28" s="189"/>
      <c r="J28" s="189"/>
      <c r="K28" s="202"/>
    </row>
    <row r="29" spans="1:22" ht="18" customHeight="1">
      <c r="A29" s="265" t="s">
        <v>122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7"/>
    </row>
    <row r="30" spans="1:22" ht="18.75" customHeight="1">
      <c r="A30" s="279" t="s">
        <v>345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1"/>
    </row>
    <row r="31" spans="1:22" ht="18.75" customHeight="1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4"/>
    </row>
    <row r="32" spans="1:22" ht="18" customHeight="1">
      <c r="A32" s="265" t="s">
        <v>123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7"/>
    </row>
    <row r="33" spans="1:11" ht="14.25">
      <c r="A33" s="268" t="s">
        <v>124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spans="1:11" ht="14.25">
      <c r="A34" s="271" t="s">
        <v>125</v>
      </c>
      <c r="B34" s="272"/>
      <c r="C34" s="146" t="s">
        <v>67</v>
      </c>
      <c r="D34" s="146" t="s">
        <v>68</v>
      </c>
      <c r="E34" s="273" t="s">
        <v>344</v>
      </c>
      <c r="F34" s="274"/>
      <c r="G34" s="274"/>
      <c r="H34" s="274"/>
      <c r="I34" s="274"/>
      <c r="J34" s="274"/>
      <c r="K34" s="275"/>
    </row>
    <row r="35" spans="1:11" ht="14.25">
      <c r="A35" s="240" t="s">
        <v>126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>
      <c r="A36" s="264" t="s">
        <v>337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>
      <c r="A37" s="252" t="s">
        <v>338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4.25">
      <c r="A38" s="252" t="s">
        <v>339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4.25">
      <c r="A39" s="252" t="s">
        <v>340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4.25">
      <c r="A40" s="252" t="s">
        <v>341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4.25">
      <c r="A41" s="252" t="s">
        <v>342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4.25">
      <c r="A42" s="252" t="s">
        <v>343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4.25">
      <c r="A43" s="255" t="s">
        <v>127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>
      <c r="A44" s="258" t="s">
        <v>128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60"/>
    </row>
    <row r="45" spans="1:11" ht="14.25">
      <c r="A45" s="183" t="s">
        <v>129</v>
      </c>
      <c r="B45" s="180" t="s">
        <v>95</v>
      </c>
      <c r="C45" s="180" t="s">
        <v>96</v>
      </c>
      <c r="D45" s="180" t="s">
        <v>88</v>
      </c>
      <c r="E45" s="185" t="s">
        <v>130</v>
      </c>
      <c r="F45" s="180" t="s">
        <v>95</v>
      </c>
      <c r="G45" s="180" t="s">
        <v>96</v>
      </c>
      <c r="H45" s="180" t="s">
        <v>88</v>
      </c>
      <c r="I45" s="185" t="s">
        <v>131</v>
      </c>
      <c r="J45" s="180" t="s">
        <v>95</v>
      </c>
      <c r="K45" s="198" t="s">
        <v>96</v>
      </c>
    </row>
    <row r="46" spans="1:11" ht="14.25">
      <c r="A46" s="137" t="s">
        <v>87</v>
      </c>
      <c r="B46" s="146" t="s">
        <v>95</v>
      </c>
      <c r="C46" s="146" t="s">
        <v>96</v>
      </c>
      <c r="D46" s="146" t="s">
        <v>88</v>
      </c>
      <c r="E46" s="150" t="s">
        <v>94</v>
      </c>
      <c r="F46" s="146" t="s">
        <v>95</v>
      </c>
      <c r="G46" s="146" t="s">
        <v>96</v>
      </c>
      <c r="H46" s="146" t="s">
        <v>88</v>
      </c>
      <c r="I46" s="150" t="s">
        <v>105</v>
      </c>
      <c r="J46" s="146" t="s">
        <v>95</v>
      </c>
      <c r="K46" s="155" t="s">
        <v>96</v>
      </c>
    </row>
    <row r="47" spans="1:11" ht="14.25">
      <c r="A47" s="261" t="s">
        <v>98</v>
      </c>
      <c r="B47" s="262"/>
      <c r="C47" s="262"/>
      <c r="D47" s="262"/>
      <c r="E47" s="262"/>
      <c r="F47" s="262"/>
      <c r="G47" s="262"/>
      <c r="H47" s="262"/>
      <c r="I47" s="262"/>
      <c r="J47" s="262"/>
      <c r="K47" s="263"/>
    </row>
    <row r="48" spans="1:11" ht="14.25">
      <c r="A48" s="240" t="s">
        <v>132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>
      <c r="A50" s="190" t="s">
        <v>133</v>
      </c>
      <c r="B50" s="244" t="s">
        <v>134</v>
      </c>
      <c r="C50" s="244"/>
      <c r="D50" s="191" t="s">
        <v>135</v>
      </c>
      <c r="E50" s="192" t="s">
        <v>136</v>
      </c>
      <c r="F50" s="193" t="s">
        <v>137</v>
      </c>
      <c r="G50" s="194"/>
      <c r="H50" s="245" t="s">
        <v>138</v>
      </c>
      <c r="I50" s="246"/>
      <c r="J50" s="247"/>
      <c r="K50" s="248"/>
    </row>
    <row r="51" spans="1:11" ht="14.25">
      <c r="A51" s="240" t="s">
        <v>139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>
      <c r="A52" s="241"/>
      <c r="B52" s="242"/>
      <c r="C52" s="242"/>
      <c r="D52" s="242"/>
      <c r="E52" s="242"/>
      <c r="F52" s="242"/>
      <c r="G52" s="242"/>
      <c r="H52" s="242"/>
      <c r="I52" s="242"/>
      <c r="J52" s="242"/>
      <c r="K52" s="243"/>
    </row>
    <row r="53" spans="1:11" ht="14.25">
      <c r="A53" s="190" t="s">
        <v>133</v>
      </c>
      <c r="B53" s="244" t="s">
        <v>134</v>
      </c>
      <c r="C53" s="244"/>
      <c r="D53" s="191" t="s">
        <v>135</v>
      </c>
      <c r="E53" s="195"/>
      <c r="F53" s="193" t="s">
        <v>140</v>
      </c>
      <c r="G53" s="194"/>
      <c r="H53" s="245" t="s">
        <v>138</v>
      </c>
      <c r="I53" s="246"/>
      <c r="J53" s="247"/>
      <c r="K53" s="2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0</xdr:rowOff>
                  </from>
                  <to>
                    <xdr:col>9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114300</xdr:rowOff>
                  </from>
                  <to>
                    <xdr:col>9</xdr:col>
                    <xdr:colOff>600075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171450</xdr:colOff>
                    <xdr:row>3</xdr:row>
                    <xdr:rowOff>95250</xdr:rowOff>
                  </from>
                  <to>
                    <xdr:col>10</xdr:col>
                    <xdr:colOff>561975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342900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875" style="58" customWidth="1"/>
    <col min="9" max="9" width="20.25" style="58" customWidth="1"/>
    <col min="10" max="10" width="19" style="159" customWidth="1"/>
    <col min="11" max="11" width="20" style="159" customWidth="1"/>
    <col min="12" max="12" width="18" style="159" customWidth="1"/>
    <col min="13" max="13" width="15.75" style="159" customWidth="1"/>
    <col min="14" max="14" width="16.375" style="159" customWidth="1"/>
    <col min="15" max="16384" width="9" style="58"/>
  </cols>
  <sheetData>
    <row r="1" spans="1:14" ht="30" customHeight="1" thickBot="1">
      <c r="A1" s="325" t="s">
        <v>141</v>
      </c>
      <c r="B1" s="326"/>
      <c r="C1" s="326"/>
      <c r="D1" s="326"/>
      <c r="E1" s="326"/>
      <c r="F1" s="326"/>
      <c r="G1" s="326"/>
      <c r="H1" s="326"/>
      <c r="I1" s="326"/>
      <c r="J1" s="327"/>
      <c r="K1" s="327"/>
      <c r="L1" s="327"/>
      <c r="M1" s="327"/>
      <c r="N1" s="327"/>
    </row>
    <row r="2" spans="1:14" ht="29.1" customHeight="1" thickTop="1">
      <c r="A2" s="59" t="s">
        <v>62</v>
      </c>
      <c r="B2" s="328" t="s">
        <v>63</v>
      </c>
      <c r="C2" s="328"/>
      <c r="D2" s="60" t="s">
        <v>69</v>
      </c>
      <c r="E2" s="328" t="s">
        <v>70</v>
      </c>
      <c r="F2" s="328"/>
      <c r="G2" s="328"/>
      <c r="H2" s="61"/>
      <c r="I2" s="82" t="s">
        <v>57</v>
      </c>
      <c r="J2" s="329" t="s">
        <v>142</v>
      </c>
      <c r="K2" s="329"/>
      <c r="L2" s="329"/>
      <c r="M2" s="329"/>
      <c r="N2" s="330"/>
    </row>
    <row r="3" spans="1:14" ht="29.1" customHeight="1">
      <c r="A3" s="336" t="s">
        <v>143</v>
      </c>
      <c r="B3" s="331" t="s">
        <v>144</v>
      </c>
      <c r="C3" s="332"/>
      <c r="D3" s="332"/>
      <c r="E3" s="332"/>
      <c r="F3" s="332"/>
      <c r="G3" s="332"/>
      <c r="H3" s="62"/>
      <c r="I3" s="333" t="s">
        <v>145</v>
      </c>
      <c r="J3" s="334"/>
      <c r="K3" s="334"/>
      <c r="L3" s="334"/>
      <c r="M3" s="334"/>
      <c r="N3" s="335"/>
    </row>
    <row r="4" spans="1:14" ht="29.1" customHeight="1">
      <c r="A4" s="337"/>
      <c r="B4" s="160" t="s">
        <v>111</v>
      </c>
      <c r="C4" s="160" t="s">
        <v>112</v>
      </c>
      <c r="D4" s="161" t="s">
        <v>113</v>
      </c>
      <c r="E4" s="160" t="s">
        <v>114</v>
      </c>
      <c r="F4" s="160" t="s">
        <v>115</v>
      </c>
      <c r="G4" s="160" t="s">
        <v>116</v>
      </c>
      <c r="H4" s="62"/>
      <c r="I4" s="229" t="s">
        <v>329</v>
      </c>
      <c r="J4" s="160" t="s">
        <v>112</v>
      </c>
      <c r="K4" s="161" t="s">
        <v>113</v>
      </c>
      <c r="L4" s="160" t="s">
        <v>114</v>
      </c>
      <c r="M4" s="160" t="s">
        <v>115</v>
      </c>
      <c r="N4" s="160" t="s">
        <v>116</v>
      </c>
    </row>
    <row r="5" spans="1:14" ht="29.1" customHeight="1">
      <c r="A5" s="338"/>
      <c r="B5" s="160" t="s">
        <v>146</v>
      </c>
      <c r="C5" s="160" t="s">
        <v>147</v>
      </c>
      <c r="D5" s="162" t="s">
        <v>148</v>
      </c>
      <c r="E5" s="160" t="s">
        <v>149</v>
      </c>
      <c r="F5" s="160" t="s">
        <v>150</v>
      </c>
      <c r="G5" s="160" t="s">
        <v>151</v>
      </c>
      <c r="H5" s="62"/>
      <c r="I5" s="229" t="s">
        <v>330</v>
      </c>
      <c r="J5" s="160"/>
      <c r="K5" s="162" t="s">
        <v>152</v>
      </c>
      <c r="L5" s="160"/>
      <c r="M5" s="160"/>
      <c r="N5" s="160"/>
    </row>
    <row r="6" spans="1:14" ht="29.1" customHeight="1">
      <c r="A6" s="163" t="s">
        <v>153</v>
      </c>
      <c r="B6" s="164">
        <f>C6-2.1</f>
        <v>94.800000000000011</v>
      </c>
      <c r="C6" s="164">
        <f>D6-2.1</f>
        <v>96.9</v>
      </c>
      <c r="D6" s="164">
        <v>99</v>
      </c>
      <c r="E6" s="164">
        <f>D6+2.1</f>
        <v>101.1</v>
      </c>
      <c r="F6" s="164">
        <f>E6+2.1</f>
        <v>103.19999999999999</v>
      </c>
      <c r="G6" s="164">
        <f>F6+2.1</f>
        <v>105.29999999999998</v>
      </c>
      <c r="H6" s="62"/>
      <c r="I6" s="230" t="s">
        <v>331</v>
      </c>
      <c r="J6" s="87"/>
      <c r="K6" s="87" t="s">
        <v>154</v>
      </c>
      <c r="L6" s="173"/>
      <c r="M6" s="87"/>
      <c r="N6" s="87"/>
    </row>
    <row r="7" spans="1:14" ht="29.1" customHeight="1">
      <c r="A7" s="165" t="s">
        <v>155</v>
      </c>
      <c r="B7" s="164">
        <f>C7-4</f>
        <v>66</v>
      </c>
      <c r="C7" s="164">
        <f>D7-4</f>
        <v>70</v>
      </c>
      <c r="D7" s="164">
        <v>74</v>
      </c>
      <c r="E7" s="164">
        <f t="shared" ref="E7:E8" si="0">D7+4</f>
        <v>78</v>
      </c>
      <c r="F7" s="164">
        <f>E7+5</f>
        <v>83</v>
      </c>
      <c r="G7" s="166">
        <f>F7+6</f>
        <v>89</v>
      </c>
      <c r="H7" s="62"/>
      <c r="I7" s="231" t="s">
        <v>332</v>
      </c>
      <c r="J7" s="89"/>
      <c r="K7" s="89" t="s">
        <v>156</v>
      </c>
      <c r="L7" s="174"/>
      <c r="M7" s="89"/>
      <c r="N7" s="89"/>
    </row>
    <row r="8" spans="1:14" ht="29.1" customHeight="1">
      <c r="A8" s="165" t="s">
        <v>157</v>
      </c>
      <c r="B8" s="164">
        <f>C8-3.6</f>
        <v>90.800000000000011</v>
      </c>
      <c r="C8" s="164">
        <f>D8-3.6</f>
        <v>94.4</v>
      </c>
      <c r="D8" s="164">
        <v>98</v>
      </c>
      <c r="E8" s="164">
        <f t="shared" si="0"/>
        <v>102</v>
      </c>
      <c r="F8" s="164">
        <f>E8+4</f>
        <v>106</v>
      </c>
      <c r="G8" s="167">
        <f>F8+4</f>
        <v>110</v>
      </c>
      <c r="H8" s="62"/>
      <c r="I8" s="231" t="s">
        <v>333</v>
      </c>
      <c r="J8" s="89"/>
      <c r="K8" s="87" t="s">
        <v>158</v>
      </c>
      <c r="L8" s="174"/>
      <c r="M8" s="89"/>
      <c r="N8" s="89"/>
    </row>
    <row r="9" spans="1:14" ht="29.1" customHeight="1">
      <c r="A9" s="165" t="s">
        <v>159</v>
      </c>
      <c r="B9" s="164">
        <f>C9-1.15</f>
        <v>27.200000000000003</v>
      </c>
      <c r="C9" s="164">
        <f>D9-1.15</f>
        <v>28.35</v>
      </c>
      <c r="D9" s="164">
        <v>29.5</v>
      </c>
      <c r="E9" s="164">
        <f>D9+1.3</f>
        <v>30.8</v>
      </c>
      <c r="F9" s="164">
        <f>E9+1.3</f>
        <v>32.1</v>
      </c>
      <c r="G9" s="164">
        <f>F9+1.3</f>
        <v>33.4</v>
      </c>
      <c r="H9" s="62"/>
      <c r="I9" s="231" t="s">
        <v>334</v>
      </c>
      <c r="J9" s="89"/>
      <c r="K9" s="89" t="s">
        <v>160</v>
      </c>
      <c r="L9" s="174"/>
      <c r="M9" s="89"/>
      <c r="N9" s="89"/>
    </row>
    <row r="10" spans="1:14" ht="29.1" customHeight="1">
      <c r="A10" s="165" t="s">
        <v>161</v>
      </c>
      <c r="B10" s="164">
        <f>C10-0.7</f>
        <v>21.1</v>
      </c>
      <c r="C10" s="164">
        <f>D10-0.7</f>
        <v>21.8</v>
      </c>
      <c r="D10" s="164">
        <v>22.5</v>
      </c>
      <c r="E10" s="164">
        <f>D10+0.7</f>
        <v>23.2</v>
      </c>
      <c r="F10" s="164">
        <f>E10+0.7</f>
        <v>23.9</v>
      </c>
      <c r="G10" s="167">
        <f>F10+0.9</f>
        <v>24.799999999999997</v>
      </c>
      <c r="H10" s="62"/>
      <c r="I10" s="89"/>
      <c r="J10" s="89"/>
      <c r="K10" s="89"/>
      <c r="L10" s="174"/>
      <c r="M10" s="89"/>
      <c r="N10" s="89"/>
    </row>
    <row r="11" spans="1:14" ht="29.1" customHeight="1">
      <c r="A11" s="165" t="s">
        <v>162</v>
      </c>
      <c r="B11" s="164">
        <f>C11-0.5</f>
        <v>13</v>
      </c>
      <c r="C11" s="164">
        <f>D11-0.5</f>
        <v>13.5</v>
      </c>
      <c r="D11" s="164">
        <v>14</v>
      </c>
      <c r="E11" s="164">
        <f>D11+0.5</f>
        <v>14.5</v>
      </c>
      <c r="F11" s="164">
        <f>E11+0.5</f>
        <v>15</v>
      </c>
      <c r="G11" s="167">
        <f>F11+0.7</f>
        <v>15.7</v>
      </c>
      <c r="H11" s="62"/>
      <c r="I11" s="231" t="s">
        <v>333</v>
      </c>
      <c r="J11" s="89"/>
      <c r="K11" s="87" t="s">
        <v>158</v>
      </c>
      <c r="L11" s="174"/>
      <c r="M11" s="89"/>
      <c r="N11" s="89"/>
    </row>
    <row r="12" spans="1:14" ht="29.1" customHeight="1">
      <c r="A12" s="165" t="s">
        <v>163</v>
      </c>
      <c r="B12" s="164">
        <f>C12-0.7</f>
        <v>26.7</v>
      </c>
      <c r="C12" s="164">
        <f>D12-0.6</f>
        <v>27.4</v>
      </c>
      <c r="D12" s="164">
        <v>28</v>
      </c>
      <c r="E12" s="164">
        <f>D12+0.6</f>
        <v>28.6</v>
      </c>
      <c r="F12" s="164">
        <f>E12+0.7</f>
        <v>29.3</v>
      </c>
      <c r="G12" s="167">
        <f>F12+0.6</f>
        <v>29.900000000000002</v>
      </c>
      <c r="H12" s="62"/>
      <c r="I12" s="231" t="s">
        <v>332</v>
      </c>
      <c r="J12" s="89"/>
      <c r="K12" s="87"/>
      <c r="L12" s="87"/>
      <c r="M12" s="89"/>
      <c r="N12" s="87"/>
    </row>
    <row r="13" spans="1:14" ht="29.1" customHeight="1">
      <c r="A13" s="165" t="s">
        <v>164</v>
      </c>
      <c r="B13" s="164">
        <f>C13-0.9</f>
        <v>37.200000000000003</v>
      </c>
      <c r="C13" s="164">
        <f>D13-0.9</f>
        <v>38.1</v>
      </c>
      <c r="D13" s="164">
        <v>39</v>
      </c>
      <c r="E13" s="164">
        <f>D13+1.1</f>
        <v>40.1</v>
      </c>
      <c r="F13" s="164">
        <f>E13+1.1</f>
        <v>41.2</v>
      </c>
      <c r="G13" s="167">
        <f>F13+1.1</f>
        <v>42.300000000000004</v>
      </c>
      <c r="H13" s="62"/>
      <c r="I13" s="231" t="s">
        <v>335</v>
      </c>
      <c r="J13" s="89"/>
      <c r="K13" s="89"/>
      <c r="L13" s="174"/>
      <c r="M13" s="89"/>
      <c r="N13" s="89"/>
    </row>
    <row r="14" spans="1:14" ht="29.1" customHeight="1">
      <c r="A14" s="165"/>
      <c r="B14" s="164"/>
      <c r="C14" s="164"/>
      <c r="D14" s="164"/>
      <c r="E14" s="164"/>
      <c r="F14" s="164"/>
      <c r="G14" s="164"/>
      <c r="H14" s="62"/>
      <c r="I14" s="231" t="s">
        <v>336</v>
      </c>
      <c r="J14" s="89"/>
      <c r="K14" s="89"/>
      <c r="L14" s="174"/>
      <c r="M14" s="89"/>
      <c r="N14" s="89"/>
    </row>
    <row r="15" spans="1:14" ht="29.1" customHeight="1">
      <c r="A15" s="67"/>
      <c r="B15" s="89"/>
      <c r="C15" s="168"/>
      <c r="D15" s="168"/>
      <c r="E15" s="168"/>
      <c r="F15" s="168"/>
      <c r="G15" s="89"/>
      <c r="H15" s="62"/>
      <c r="I15" s="89"/>
      <c r="J15" s="89"/>
      <c r="K15" s="89"/>
      <c r="L15" s="89"/>
      <c r="M15" s="89"/>
      <c r="N15" s="89"/>
    </row>
    <row r="16" spans="1:14" ht="29.1" customHeight="1">
      <c r="A16" s="169"/>
      <c r="B16" s="170"/>
      <c r="C16" s="171"/>
      <c r="D16" s="171"/>
      <c r="E16" s="172"/>
      <c r="F16" s="172"/>
      <c r="G16" s="170"/>
      <c r="H16" s="62"/>
      <c r="I16" s="170"/>
      <c r="J16" s="170"/>
      <c r="K16" s="89"/>
      <c r="L16" s="170"/>
      <c r="M16" s="170"/>
      <c r="N16" s="170"/>
    </row>
    <row r="17" spans="1:14" ht="14.25">
      <c r="A17" s="80" t="s">
        <v>165</v>
      </c>
      <c r="D17" s="81"/>
      <c r="E17" s="81"/>
      <c r="F17" s="81"/>
      <c r="G17" s="81"/>
      <c r="H17" s="81"/>
      <c r="I17" s="81"/>
      <c r="J17" s="175"/>
      <c r="K17" s="175"/>
      <c r="L17" s="175"/>
      <c r="M17" s="175"/>
      <c r="N17" s="175"/>
    </row>
    <row r="18" spans="1:14" ht="14.25">
      <c r="A18" s="58" t="s">
        <v>166</v>
      </c>
      <c r="B18" s="81"/>
      <c r="C18" s="81"/>
      <c r="D18" s="81"/>
      <c r="E18" s="81"/>
      <c r="F18" s="81"/>
      <c r="G18" s="81"/>
      <c r="H18" s="81"/>
      <c r="I18" s="80" t="s">
        <v>167</v>
      </c>
      <c r="J18" s="176"/>
      <c r="K18" s="176" t="s">
        <v>168</v>
      </c>
      <c r="L18" s="176"/>
      <c r="M18" s="176" t="s">
        <v>169</v>
      </c>
      <c r="N18" s="176"/>
    </row>
    <row r="19" spans="1:14" ht="26.1" customHeight="1">
      <c r="A19" s="81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4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6" customWidth="1"/>
    <col min="2" max="16384" width="10" style="126"/>
  </cols>
  <sheetData>
    <row r="1" spans="1:11" ht="22.5" customHeight="1">
      <c r="A1" s="400" t="s">
        <v>170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17.25" customHeight="1">
      <c r="A2" s="127" t="s">
        <v>53</v>
      </c>
      <c r="B2" s="321"/>
      <c r="C2" s="321"/>
      <c r="D2" s="322" t="s">
        <v>55</v>
      </c>
      <c r="E2" s="322"/>
      <c r="F2" s="321"/>
      <c r="G2" s="321"/>
      <c r="H2" s="128" t="s">
        <v>57</v>
      </c>
      <c r="I2" s="323"/>
      <c r="J2" s="323"/>
      <c r="K2" s="324"/>
    </row>
    <row r="3" spans="1:11" ht="16.5" customHeight="1">
      <c r="A3" s="309" t="s">
        <v>59</v>
      </c>
      <c r="B3" s="310"/>
      <c r="C3" s="311"/>
      <c r="D3" s="312" t="s">
        <v>60</v>
      </c>
      <c r="E3" s="313"/>
      <c r="F3" s="313"/>
      <c r="G3" s="314"/>
      <c r="H3" s="312" t="s">
        <v>61</v>
      </c>
      <c r="I3" s="313"/>
      <c r="J3" s="313"/>
      <c r="K3" s="314"/>
    </row>
    <row r="4" spans="1:11" ht="16.5" customHeight="1">
      <c r="A4" s="131" t="s">
        <v>62</v>
      </c>
      <c r="B4" s="390"/>
      <c r="C4" s="391"/>
      <c r="D4" s="305" t="s">
        <v>64</v>
      </c>
      <c r="E4" s="306"/>
      <c r="F4" s="307"/>
      <c r="G4" s="308"/>
      <c r="H4" s="305" t="s">
        <v>171</v>
      </c>
      <c r="I4" s="306"/>
      <c r="J4" s="146" t="s">
        <v>67</v>
      </c>
      <c r="K4" s="155" t="s">
        <v>68</v>
      </c>
    </row>
    <row r="5" spans="1:11" ht="16.5" customHeight="1">
      <c r="A5" s="134" t="s">
        <v>69</v>
      </c>
      <c r="B5" s="395"/>
      <c r="C5" s="396"/>
      <c r="D5" s="305" t="s">
        <v>172</v>
      </c>
      <c r="E5" s="306"/>
      <c r="F5" s="390"/>
      <c r="G5" s="391"/>
      <c r="H5" s="305" t="s">
        <v>173</v>
      </c>
      <c r="I5" s="306"/>
      <c r="J5" s="146" t="s">
        <v>67</v>
      </c>
      <c r="K5" s="155" t="s">
        <v>68</v>
      </c>
    </row>
    <row r="6" spans="1:11" ht="16.5" customHeight="1">
      <c r="A6" s="131" t="s">
        <v>73</v>
      </c>
      <c r="B6" s="135"/>
      <c r="C6" s="136"/>
      <c r="D6" s="305" t="s">
        <v>174</v>
      </c>
      <c r="E6" s="306"/>
      <c r="F6" s="390"/>
      <c r="G6" s="391"/>
      <c r="H6" s="397" t="s">
        <v>175</v>
      </c>
      <c r="I6" s="398"/>
      <c r="J6" s="398"/>
      <c r="K6" s="399"/>
    </row>
    <row r="7" spans="1:11" ht="16.5" customHeight="1">
      <c r="A7" s="131" t="s">
        <v>76</v>
      </c>
      <c r="B7" s="390"/>
      <c r="C7" s="391"/>
      <c r="D7" s="131" t="s">
        <v>176</v>
      </c>
      <c r="E7" s="133"/>
      <c r="F7" s="390"/>
      <c r="G7" s="391"/>
      <c r="H7" s="392" t="s">
        <v>177</v>
      </c>
      <c r="I7" s="303"/>
      <c r="J7" s="303"/>
      <c r="K7" s="304"/>
    </row>
    <row r="8" spans="1:11" ht="16.5" customHeight="1">
      <c r="A8" s="139" t="s">
        <v>79</v>
      </c>
      <c r="B8" s="297"/>
      <c r="C8" s="298"/>
      <c r="D8" s="261" t="s">
        <v>80</v>
      </c>
      <c r="E8" s="262"/>
      <c r="F8" s="393"/>
      <c r="G8" s="394"/>
      <c r="H8" s="261"/>
      <c r="I8" s="262"/>
      <c r="J8" s="262"/>
      <c r="K8" s="263"/>
    </row>
    <row r="9" spans="1:11" ht="16.5" customHeight="1">
      <c r="A9" s="370" t="s">
        <v>178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</row>
    <row r="10" spans="1:11" ht="16.5" customHeight="1">
      <c r="A10" s="140" t="s">
        <v>84</v>
      </c>
      <c r="B10" s="141" t="s">
        <v>85</v>
      </c>
      <c r="C10" s="142" t="s">
        <v>86</v>
      </c>
      <c r="D10" s="143"/>
      <c r="E10" s="144" t="s">
        <v>89</v>
      </c>
      <c r="F10" s="141" t="s">
        <v>85</v>
      </c>
      <c r="G10" s="142" t="s">
        <v>86</v>
      </c>
      <c r="H10" s="141"/>
      <c r="I10" s="144" t="s">
        <v>87</v>
      </c>
      <c r="J10" s="141" t="s">
        <v>85</v>
      </c>
      <c r="K10" s="156" t="s">
        <v>86</v>
      </c>
    </row>
    <row r="11" spans="1:11" ht="16.5" customHeight="1">
      <c r="A11" s="134" t="s">
        <v>90</v>
      </c>
      <c r="B11" s="145" t="s">
        <v>85</v>
      </c>
      <c r="C11" s="146" t="s">
        <v>86</v>
      </c>
      <c r="D11" s="147"/>
      <c r="E11" s="148" t="s">
        <v>92</v>
      </c>
      <c r="F11" s="145" t="s">
        <v>85</v>
      </c>
      <c r="G11" s="146" t="s">
        <v>86</v>
      </c>
      <c r="H11" s="145"/>
      <c r="I11" s="148" t="s">
        <v>97</v>
      </c>
      <c r="J11" s="145" t="s">
        <v>85</v>
      </c>
      <c r="K11" s="155" t="s">
        <v>86</v>
      </c>
    </row>
    <row r="12" spans="1:11" ht="16.5" customHeight="1">
      <c r="A12" s="261" t="s">
        <v>165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3"/>
    </row>
    <row r="13" spans="1:11" ht="16.5" customHeight="1">
      <c r="A13" s="378" t="s">
        <v>179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</row>
    <row r="14" spans="1:11" ht="16.5" customHeight="1">
      <c r="A14" s="379" t="s">
        <v>180</v>
      </c>
      <c r="B14" s="380"/>
      <c r="C14" s="380"/>
      <c r="D14" s="380"/>
      <c r="E14" s="380"/>
      <c r="F14" s="380"/>
      <c r="G14" s="380"/>
      <c r="H14" s="380"/>
      <c r="I14" s="381"/>
      <c r="J14" s="381"/>
      <c r="K14" s="382"/>
    </row>
    <row r="15" spans="1:11" ht="16.5" customHeight="1">
      <c r="A15" s="383"/>
      <c r="B15" s="384"/>
      <c r="C15" s="384"/>
      <c r="D15" s="385"/>
      <c r="E15" s="386"/>
      <c r="F15" s="384"/>
      <c r="G15" s="384"/>
      <c r="H15" s="385"/>
      <c r="I15" s="387"/>
      <c r="J15" s="388"/>
      <c r="K15" s="389"/>
    </row>
    <row r="16" spans="1:11" ht="16.5" customHeight="1">
      <c r="A16" s="371" t="s">
        <v>181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3"/>
    </row>
    <row r="17" spans="1:11" ht="16.5" customHeight="1">
      <c r="A17" s="378" t="s">
        <v>182</v>
      </c>
      <c r="B17" s="378"/>
      <c r="C17" s="378"/>
      <c r="D17" s="378"/>
      <c r="E17" s="378"/>
      <c r="F17" s="378"/>
      <c r="G17" s="378"/>
      <c r="H17" s="378"/>
      <c r="I17" s="378"/>
      <c r="J17" s="378"/>
      <c r="K17" s="378"/>
    </row>
    <row r="18" spans="1:11" ht="16.5" customHeight="1">
      <c r="A18" s="379" t="s">
        <v>183</v>
      </c>
      <c r="B18" s="380"/>
      <c r="C18" s="380"/>
      <c r="D18" s="380"/>
      <c r="E18" s="380"/>
      <c r="F18" s="380"/>
      <c r="G18" s="380"/>
      <c r="H18" s="380"/>
      <c r="I18" s="381"/>
      <c r="J18" s="381"/>
      <c r="K18" s="382"/>
    </row>
    <row r="19" spans="1:11" ht="16.5" customHeight="1">
      <c r="A19" s="383" t="s">
        <v>184</v>
      </c>
      <c r="B19" s="384"/>
      <c r="C19" s="384"/>
      <c r="D19" s="385"/>
      <c r="E19" s="386"/>
      <c r="F19" s="384"/>
      <c r="G19" s="384"/>
      <c r="H19" s="385"/>
      <c r="I19" s="387"/>
      <c r="J19" s="388"/>
      <c r="K19" s="389"/>
    </row>
    <row r="20" spans="1:11" ht="16.5" customHeight="1">
      <c r="A20" s="371" t="s">
        <v>185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 ht="16.5" customHeight="1">
      <c r="A21" s="374" t="s">
        <v>123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</row>
    <row r="22" spans="1:11" ht="16.5" customHeight="1">
      <c r="A22" s="375" t="s">
        <v>124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 ht="16.5" customHeight="1">
      <c r="A23" s="271" t="s">
        <v>125</v>
      </c>
      <c r="B23" s="272"/>
      <c r="C23" s="146" t="s">
        <v>67</v>
      </c>
      <c r="D23" s="146" t="s">
        <v>68</v>
      </c>
      <c r="E23" s="366"/>
      <c r="F23" s="366"/>
      <c r="G23" s="366"/>
      <c r="H23" s="366"/>
      <c r="I23" s="366"/>
      <c r="J23" s="366"/>
      <c r="K23" s="367"/>
    </row>
    <row r="24" spans="1:11" ht="16.5" customHeight="1">
      <c r="A24" s="295" t="s">
        <v>186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9"/>
    </row>
    <row r="25" spans="1:11" ht="16.5" customHeight="1">
      <c r="A25" s="356"/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ht="16.5" customHeight="1">
      <c r="A26" s="370" t="s">
        <v>128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ht="16.5" customHeight="1">
      <c r="A27" s="129" t="s">
        <v>129</v>
      </c>
      <c r="B27" s="142" t="s">
        <v>95</v>
      </c>
      <c r="C27" s="142" t="s">
        <v>96</v>
      </c>
      <c r="D27" s="142" t="s">
        <v>88</v>
      </c>
      <c r="E27" s="130" t="s">
        <v>130</v>
      </c>
      <c r="F27" s="142" t="s">
        <v>95</v>
      </c>
      <c r="G27" s="142" t="s">
        <v>96</v>
      </c>
      <c r="H27" s="142" t="s">
        <v>88</v>
      </c>
      <c r="I27" s="130" t="s">
        <v>131</v>
      </c>
      <c r="J27" s="142" t="s">
        <v>95</v>
      </c>
      <c r="K27" s="156" t="s">
        <v>96</v>
      </c>
    </row>
    <row r="28" spans="1:11" ht="16.5" customHeight="1">
      <c r="A28" s="137" t="s">
        <v>87</v>
      </c>
      <c r="B28" s="146" t="s">
        <v>95</v>
      </c>
      <c r="C28" s="146" t="s">
        <v>96</v>
      </c>
      <c r="D28" s="146" t="s">
        <v>88</v>
      </c>
      <c r="E28" s="150" t="s">
        <v>94</v>
      </c>
      <c r="F28" s="146" t="s">
        <v>95</v>
      </c>
      <c r="G28" s="146" t="s">
        <v>96</v>
      </c>
      <c r="H28" s="146" t="s">
        <v>88</v>
      </c>
      <c r="I28" s="150" t="s">
        <v>105</v>
      </c>
      <c r="J28" s="146" t="s">
        <v>95</v>
      </c>
      <c r="K28" s="155" t="s">
        <v>96</v>
      </c>
    </row>
    <row r="29" spans="1:11" ht="16.5" customHeight="1">
      <c r="A29" s="305" t="s">
        <v>98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 ht="16.5" customHeight="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>
      <c r="A31" s="352" t="s">
        <v>187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spans="1:11" ht="17.25" customHeight="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17.25" customHeight="1">
      <c r="A33" s="360"/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7.25" customHeight="1">
      <c r="A34" s="360"/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spans="1:11" ht="17.25" customHeight="1">
      <c r="A35" s="360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spans="1:11" ht="17.25" customHeight="1">
      <c r="A36" s="360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7.25" customHeight="1">
      <c r="A37" s="360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7.25" customHeight="1">
      <c r="A38" s="360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7.25" customHeight="1">
      <c r="A39" s="360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7.25" customHeight="1">
      <c r="A40" s="360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7.25" customHeight="1">
      <c r="A41" s="360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7.25" customHeight="1">
      <c r="A42" s="360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7.25" customHeight="1">
      <c r="A43" s="255" t="s">
        <v>127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>
      <c r="A44" s="352" t="s">
        <v>188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</row>
    <row r="45" spans="1:11" ht="18" customHeight="1">
      <c r="A45" s="353" t="s">
        <v>165</v>
      </c>
      <c r="B45" s="354"/>
      <c r="C45" s="354"/>
      <c r="D45" s="354"/>
      <c r="E45" s="354"/>
      <c r="F45" s="354"/>
      <c r="G45" s="354"/>
      <c r="H45" s="354"/>
      <c r="I45" s="354"/>
      <c r="J45" s="354"/>
      <c r="K45" s="355"/>
    </row>
    <row r="46" spans="1:11" ht="18" customHeight="1">
      <c r="A46" s="353"/>
      <c r="B46" s="354"/>
      <c r="C46" s="354"/>
      <c r="D46" s="354"/>
      <c r="E46" s="354"/>
      <c r="F46" s="354"/>
      <c r="G46" s="354"/>
      <c r="H46" s="354"/>
      <c r="I46" s="354"/>
      <c r="J46" s="354"/>
      <c r="K46" s="355"/>
    </row>
    <row r="47" spans="1:11" ht="18" customHeight="1">
      <c r="A47" s="356"/>
      <c r="B47" s="357"/>
      <c r="C47" s="357"/>
      <c r="D47" s="357"/>
      <c r="E47" s="357"/>
      <c r="F47" s="357"/>
      <c r="G47" s="357"/>
      <c r="H47" s="357"/>
      <c r="I47" s="357"/>
      <c r="J47" s="357"/>
      <c r="K47" s="358"/>
    </row>
    <row r="48" spans="1:11" ht="21" customHeight="1">
      <c r="A48" s="151" t="s">
        <v>133</v>
      </c>
      <c r="B48" s="348" t="s">
        <v>134</v>
      </c>
      <c r="C48" s="348"/>
      <c r="D48" s="152" t="s">
        <v>135</v>
      </c>
      <c r="E48" s="153"/>
      <c r="F48" s="152" t="s">
        <v>137</v>
      </c>
      <c r="G48" s="154"/>
      <c r="H48" s="349" t="s">
        <v>138</v>
      </c>
      <c r="I48" s="349"/>
      <c r="J48" s="348"/>
      <c r="K48" s="359"/>
    </row>
    <row r="49" spans="1:11" ht="16.5" customHeight="1">
      <c r="A49" s="339" t="s">
        <v>139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spans="1:11" ht="16.5" customHeight="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spans="1:11" ht="16.5" customHeight="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spans="1:11" ht="21" customHeight="1">
      <c r="A52" s="151" t="s">
        <v>133</v>
      </c>
      <c r="B52" s="348" t="s">
        <v>134</v>
      </c>
      <c r="C52" s="348"/>
      <c r="D52" s="152" t="s">
        <v>135</v>
      </c>
      <c r="E52" s="152"/>
      <c r="F52" s="152" t="s">
        <v>137</v>
      </c>
      <c r="G52" s="152"/>
      <c r="H52" s="349" t="s">
        <v>138</v>
      </c>
      <c r="I52" s="349"/>
      <c r="J52" s="350"/>
      <c r="K52" s="35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pans="1:14" ht="30" customHeight="1">
      <c r="A1" s="401" t="s">
        <v>141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ht="29.1" customHeight="1">
      <c r="A2" s="59" t="s">
        <v>62</v>
      </c>
      <c r="B2" s="328"/>
      <c r="C2" s="328"/>
      <c r="D2" s="60" t="s">
        <v>69</v>
      </c>
      <c r="E2" s="328"/>
      <c r="F2" s="328"/>
      <c r="G2" s="328"/>
      <c r="H2" s="407"/>
      <c r="I2" s="82" t="s">
        <v>57</v>
      </c>
      <c r="J2" s="328"/>
      <c r="K2" s="328"/>
      <c r="L2" s="328"/>
      <c r="M2" s="328"/>
      <c r="N2" s="403"/>
    </row>
    <row r="3" spans="1:14" ht="29.1" customHeight="1">
      <c r="A3" s="406" t="s">
        <v>143</v>
      </c>
      <c r="B3" s="404" t="s">
        <v>144</v>
      </c>
      <c r="C3" s="404"/>
      <c r="D3" s="404"/>
      <c r="E3" s="404"/>
      <c r="F3" s="404"/>
      <c r="G3" s="404"/>
      <c r="H3" s="408"/>
      <c r="I3" s="333" t="s">
        <v>145</v>
      </c>
      <c r="J3" s="333"/>
      <c r="K3" s="333"/>
      <c r="L3" s="333"/>
      <c r="M3" s="333"/>
      <c r="N3" s="405"/>
    </row>
    <row r="4" spans="1:14" ht="29.1" customHeight="1">
      <c r="A4" s="406"/>
      <c r="B4" s="63" t="s">
        <v>112</v>
      </c>
      <c r="C4" s="63" t="s">
        <v>113</v>
      </c>
      <c r="D4" s="64" t="s">
        <v>114</v>
      </c>
      <c r="E4" s="63" t="s">
        <v>115</v>
      </c>
      <c r="F4" s="63" t="s">
        <v>116</v>
      </c>
      <c r="G4" s="63" t="s">
        <v>117</v>
      </c>
      <c r="H4" s="408"/>
      <c r="I4" s="83" t="s">
        <v>189</v>
      </c>
      <c r="J4" s="83" t="s">
        <v>190</v>
      </c>
      <c r="K4" s="83" t="s">
        <v>191</v>
      </c>
      <c r="L4" s="83" t="s">
        <v>192</v>
      </c>
      <c r="M4" s="83" t="s">
        <v>193</v>
      </c>
      <c r="N4" s="84"/>
    </row>
    <row r="5" spans="1:14" ht="29.1" customHeight="1">
      <c r="A5" s="406"/>
      <c r="B5" s="65"/>
      <c r="C5" s="65"/>
      <c r="D5" s="64"/>
      <c r="E5" s="65"/>
      <c r="F5" s="65"/>
      <c r="G5" s="65"/>
      <c r="H5" s="408"/>
      <c r="I5" s="85" t="s">
        <v>194</v>
      </c>
      <c r="J5" s="85" t="s">
        <v>121</v>
      </c>
      <c r="K5" s="85" t="s">
        <v>194</v>
      </c>
      <c r="L5" s="85" t="s">
        <v>121</v>
      </c>
      <c r="M5" s="85" t="s">
        <v>194</v>
      </c>
      <c r="N5" s="86"/>
    </row>
    <row r="6" spans="1:14" ht="29.1" customHeight="1">
      <c r="A6" s="66"/>
      <c r="B6" s="65"/>
      <c r="C6" s="65"/>
      <c r="D6" s="34"/>
      <c r="E6" s="65"/>
      <c r="F6" s="65"/>
      <c r="G6" s="65"/>
      <c r="H6" s="408"/>
      <c r="I6" s="87"/>
      <c r="J6" s="87"/>
      <c r="K6" s="87"/>
      <c r="L6" s="87"/>
      <c r="M6" s="87"/>
      <c r="N6" s="88"/>
    </row>
    <row r="7" spans="1:14" ht="29.1" customHeight="1">
      <c r="A7" s="66"/>
      <c r="B7" s="65"/>
      <c r="C7" s="65"/>
      <c r="D7" s="34"/>
      <c r="E7" s="65"/>
      <c r="F7" s="65"/>
      <c r="G7" s="65"/>
      <c r="H7" s="408"/>
      <c r="I7" s="89"/>
      <c r="J7" s="89"/>
      <c r="K7" s="89"/>
      <c r="L7" s="89"/>
      <c r="M7" s="89"/>
      <c r="N7" s="90"/>
    </row>
    <row r="8" spans="1:14" ht="29.1" customHeight="1">
      <c r="A8" s="66"/>
      <c r="B8" s="65"/>
      <c r="C8" s="65"/>
      <c r="D8" s="34"/>
      <c r="E8" s="65"/>
      <c r="F8" s="65"/>
      <c r="G8" s="65"/>
      <c r="H8" s="408"/>
      <c r="I8" s="89"/>
      <c r="J8" s="89"/>
      <c r="K8" s="89"/>
      <c r="L8" s="89"/>
      <c r="M8" s="89"/>
      <c r="N8" s="91"/>
    </row>
    <row r="9" spans="1:14" ht="29.1" customHeight="1">
      <c r="A9" s="66"/>
      <c r="B9" s="65"/>
      <c r="C9" s="65"/>
      <c r="D9" s="34"/>
      <c r="E9" s="65"/>
      <c r="F9" s="65"/>
      <c r="G9" s="65"/>
      <c r="H9" s="408"/>
      <c r="I9" s="87"/>
      <c r="J9" s="87"/>
      <c r="K9" s="87"/>
      <c r="L9" s="87"/>
      <c r="M9" s="87"/>
      <c r="N9" s="92"/>
    </row>
    <row r="10" spans="1:14" ht="29.1" customHeight="1">
      <c r="A10" s="66"/>
      <c r="B10" s="65"/>
      <c r="C10" s="65"/>
      <c r="D10" s="34"/>
      <c r="E10" s="65"/>
      <c r="F10" s="65"/>
      <c r="G10" s="65"/>
      <c r="H10" s="408"/>
      <c r="I10" s="89"/>
      <c r="J10" s="89"/>
      <c r="K10" s="89"/>
      <c r="L10" s="89"/>
      <c r="M10" s="89"/>
      <c r="N10" s="91"/>
    </row>
    <row r="11" spans="1:14" ht="29.1" customHeight="1">
      <c r="A11" s="66"/>
      <c r="B11" s="65"/>
      <c r="C11" s="65"/>
      <c r="D11" s="34"/>
      <c r="E11" s="65"/>
      <c r="F11" s="65"/>
      <c r="G11" s="65"/>
      <c r="H11" s="408"/>
      <c r="I11" s="89"/>
      <c r="J11" s="89"/>
      <c r="K11" s="89"/>
      <c r="L11" s="89"/>
      <c r="M11" s="89"/>
      <c r="N11" s="91"/>
    </row>
    <row r="12" spans="1:14" ht="29.1" customHeight="1">
      <c r="A12" s="66"/>
      <c r="B12" s="65"/>
      <c r="C12" s="65"/>
      <c r="D12" s="34"/>
      <c r="E12" s="65"/>
      <c r="F12" s="65"/>
      <c r="G12" s="65"/>
      <c r="H12" s="408"/>
      <c r="I12" s="89"/>
      <c r="J12" s="89"/>
      <c r="K12" s="89"/>
      <c r="L12" s="89"/>
      <c r="M12" s="89"/>
      <c r="N12" s="91"/>
    </row>
    <row r="13" spans="1:14" ht="29.1" customHeight="1">
      <c r="A13" s="67"/>
      <c r="B13" s="68"/>
      <c r="C13" s="69"/>
      <c r="D13" s="70"/>
      <c r="E13" s="69"/>
      <c r="F13" s="69"/>
      <c r="G13" s="69"/>
      <c r="H13" s="408"/>
      <c r="I13" s="89"/>
      <c r="J13" s="89"/>
      <c r="K13" s="89"/>
      <c r="L13" s="89"/>
      <c r="M13" s="89"/>
      <c r="N13" s="91"/>
    </row>
    <row r="14" spans="1:14" ht="29.1" customHeight="1">
      <c r="A14" s="71"/>
      <c r="B14" s="72"/>
      <c r="C14" s="73"/>
      <c r="D14" s="73"/>
      <c r="E14" s="73"/>
      <c r="F14" s="73"/>
      <c r="G14" s="74"/>
      <c r="H14" s="408"/>
      <c r="I14" s="89"/>
      <c r="J14" s="89"/>
      <c r="K14" s="89"/>
      <c r="L14" s="89"/>
      <c r="M14" s="89"/>
      <c r="N14" s="91"/>
    </row>
    <row r="15" spans="1:14" ht="29.1" customHeight="1">
      <c r="A15" s="75"/>
      <c r="B15" s="76"/>
      <c r="C15" s="77"/>
      <c r="D15" s="77"/>
      <c r="E15" s="78"/>
      <c r="F15" s="78"/>
      <c r="G15" s="79"/>
      <c r="H15" s="409"/>
      <c r="I15" s="93"/>
      <c r="J15" s="94"/>
      <c r="K15" s="95"/>
      <c r="L15" s="94"/>
      <c r="M15" s="94"/>
      <c r="N15" s="96"/>
    </row>
    <row r="16" spans="1:14" ht="14.25">
      <c r="A16" s="80" t="s">
        <v>165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14.25">
      <c r="A17" s="58" t="s">
        <v>195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14.25">
      <c r="A18" s="81"/>
      <c r="B18" s="81"/>
      <c r="C18" s="81"/>
      <c r="D18" s="81"/>
      <c r="E18" s="81"/>
      <c r="F18" s="81"/>
      <c r="G18" s="81"/>
      <c r="H18" s="81"/>
      <c r="I18" s="80" t="s">
        <v>167</v>
      </c>
      <c r="J18" s="97"/>
      <c r="K18" s="80" t="s">
        <v>168</v>
      </c>
      <c r="L18" s="80"/>
      <c r="M18" s="80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pans="1:14" ht="30" customHeight="1">
      <c r="A1" s="401" t="s">
        <v>141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ht="29.1" customHeight="1">
      <c r="A2" s="59" t="s">
        <v>62</v>
      </c>
      <c r="B2" s="328"/>
      <c r="C2" s="328"/>
      <c r="D2" s="60" t="s">
        <v>69</v>
      </c>
      <c r="E2" s="328"/>
      <c r="F2" s="328"/>
      <c r="G2" s="328"/>
      <c r="H2" s="407"/>
      <c r="I2" s="82" t="s">
        <v>57</v>
      </c>
      <c r="J2" s="328"/>
      <c r="K2" s="328"/>
      <c r="L2" s="328"/>
      <c r="M2" s="328"/>
      <c r="N2" s="403"/>
    </row>
    <row r="3" spans="1:14" ht="29.1" customHeight="1">
      <c r="A3" s="406" t="s">
        <v>143</v>
      </c>
      <c r="B3" s="404" t="s">
        <v>144</v>
      </c>
      <c r="C3" s="404"/>
      <c r="D3" s="404"/>
      <c r="E3" s="404"/>
      <c r="F3" s="404"/>
      <c r="G3" s="404"/>
      <c r="H3" s="408"/>
      <c r="I3" s="333" t="s">
        <v>145</v>
      </c>
      <c r="J3" s="333"/>
      <c r="K3" s="333"/>
      <c r="L3" s="333"/>
      <c r="M3" s="333"/>
      <c r="N3" s="405"/>
    </row>
    <row r="4" spans="1:14" ht="29.1" customHeight="1">
      <c r="A4" s="406"/>
      <c r="B4" s="63" t="s">
        <v>112</v>
      </c>
      <c r="C4" s="63" t="s">
        <v>113</v>
      </c>
      <c r="D4" s="64" t="s">
        <v>114</v>
      </c>
      <c r="E4" s="63" t="s">
        <v>115</v>
      </c>
      <c r="F4" s="63" t="s">
        <v>116</v>
      </c>
      <c r="G4" s="63" t="s">
        <v>117</v>
      </c>
      <c r="H4" s="408"/>
      <c r="I4" s="63" t="s">
        <v>112</v>
      </c>
      <c r="J4" s="63" t="s">
        <v>113</v>
      </c>
      <c r="K4" s="64" t="s">
        <v>114</v>
      </c>
      <c r="L4" s="63" t="s">
        <v>115</v>
      </c>
      <c r="M4" s="63" t="s">
        <v>116</v>
      </c>
      <c r="N4" s="63" t="s">
        <v>117</v>
      </c>
    </row>
    <row r="5" spans="1:14" ht="29.1" customHeight="1">
      <c r="A5" s="406"/>
      <c r="B5" s="65"/>
      <c r="C5" s="65"/>
      <c r="D5" s="64"/>
      <c r="E5" s="65"/>
      <c r="F5" s="65"/>
      <c r="G5" s="65"/>
      <c r="H5" s="408"/>
      <c r="I5" s="85"/>
      <c r="J5" s="85"/>
      <c r="K5" s="85"/>
      <c r="L5" s="85"/>
      <c r="M5" s="85"/>
      <c r="N5" s="86"/>
    </row>
    <row r="6" spans="1:14" ht="29.1" customHeight="1">
      <c r="A6" s="66"/>
      <c r="B6" s="65"/>
      <c r="C6" s="65"/>
      <c r="D6" s="34"/>
      <c r="E6" s="65"/>
      <c r="F6" s="65"/>
      <c r="G6" s="65"/>
      <c r="H6" s="408"/>
      <c r="I6" s="87"/>
      <c r="J6" s="87"/>
      <c r="K6" s="87"/>
      <c r="L6" s="87"/>
      <c r="M6" s="87"/>
      <c r="N6" s="88"/>
    </row>
    <row r="7" spans="1:14" ht="29.1" customHeight="1">
      <c r="A7" s="66"/>
      <c r="B7" s="65"/>
      <c r="C7" s="65"/>
      <c r="D7" s="34"/>
      <c r="E7" s="65"/>
      <c r="F7" s="65"/>
      <c r="G7" s="65"/>
      <c r="H7" s="408"/>
      <c r="I7" s="89"/>
      <c r="J7" s="89"/>
      <c r="K7" s="89"/>
      <c r="L7" s="89"/>
      <c r="M7" s="89"/>
      <c r="N7" s="90"/>
    </row>
    <row r="8" spans="1:14" ht="29.1" customHeight="1">
      <c r="A8" s="66"/>
      <c r="B8" s="65"/>
      <c r="C8" s="65"/>
      <c r="D8" s="34"/>
      <c r="E8" s="65"/>
      <c r="F8" s="65"/>
      <c r="G8" s="65"/>
      <c r="H8" s="408"/>
      <c r="I8" s="89"/>
      <c r="J8" s="89"/>
      <c r="K8" s="89"/>
      <c r="L8" s="89"/>
      <c r="M8" s="89"/>
      <c r="N8" s="91"/>
    </row>
    <row r="9" spans="1:14" ht="29.1" customHeight="1">
      <c r="A9" s="66"/>
      <c r="B9" s="65"/>
      <c r="C9" s="65"/>
      <c r="D9" s="34"/>
      <c r="E9" s="65"/>
      <c r="F9" s="65"/>
      <c r="G9" s="65"/>
      <c r="H9" s="408"/>
      <c r="I9" s="87"/>
      <c r="J9" s="87"/>
      <c r="K9" s="87"/>
      <c r="L9" s="87"/>
      <c r="M9" s="87"/>
      <c r="N9" s="92"/>
    </row>
    <row r="10" spans="1:14" ht="29.1" customHeight="1">
      <c r="A10" s="66"/>
      <c r="B10" s="65"/>
      <c r="C10" s="65"/>
      <c r="D10" s="34"/>
      <c r="E10" s="65"/>
      <c r="F10" s="65"/>
      <c r="G10" s="65"/>
      <c r="H10" s="408"/>
      <c r="I10" s="89"/>
      <c r="J10" s="89"/>
      <c r="K10" s="89"/>
      <c r="L10" s="89"/>
      <c r="M10" s="89"/>
      <c r="N10" s="91"/>
    </row>
    <row r="11" spans="1:14" ht="29.1" customHeight="1">
      <c r="A11" s="66"/>
      <c r="B11" s="65"/>
      <c r="C11" s="65"/>
      <c r="D11" s="34"/>
      <c r="E11" s="65"/>
      <c r="F11" s="65"/>
      <c r="G11" s="65"/>
      <c r="H11" s="408"/>
      <c r="I11" s="89"/>
      <c r="J11" s="89"/>
      <c r="K11" s="89"/>
      <c r="L11" s="89"/>
      <c r="M11" s="89"/>
      <c r="N11" s="91"/>
    </row>
    <row r="12" spans="1:14" ht="29.1" customHeight="1">
      <c r="A12" s="66"/>
      <c r="B12" s="65"/>
      <c r="C12" s="65"/>
      <c r="D12" s="34"/>
      <c r="E12" s="65"/>
      <c r="F12" s="65"/>
      <c r="G12" s="65"/>
      <c r="H12" s="408"/>
      <c r="I12" s="89"/>
      <c r="J12" s="89"/>
      <c r="K12" s="89"/>
      <c r="L12" s="89"/>
      <c r="M12" s="89"/>
      <c r="N12" s="91"/>
    </row>
    <row r="13" spans="1:14" ht="29.1" customHeight="1">
      <c r="A13" s="67"/>
      <c r="B13" s="68"/>
      <c r="C13" s="69"/>
      <c r="D13" s="70"/>
      <c r="E13" s="69"/>
      <c r="F13" s="69"/>
      <c r="G13" s="69"/>
      <c r="H13" s="408"/>
      <c r="I13" s="89"/>
      <c r="J13" s="89"/>
      <c r="K13" s="89"/>
      <c r="L13" s="89"/>
      <c r="M13" s="89"/>
      <c r="N13" s="91"/>
    </row>
    <row r="14" spans="1:14" ht="29.1" customHeight="1">
      <c r="A14" s="71"/>
      <c r="B14" s="72"/>
      <c r="C14" s="73"/>
      <c r="D14" s="73"/>
      <c r="E14" s="73"/>
      <c r="F14" s="73"/>
      <c r="G14" s="74"/>
      <c r="H14" s="408"/>
      <c r="I14" s="89"/>
      <c r="J14" s="89"/>
      <c r="K14" s="89"/>
      <c r="L14" s="89"/>
      <c r="M14" s="89"/>
      <c r="N14" s="91"/>
    </row>
    <row r="15" spans="1:14" ht="29.1" customHeight="1">
      <c r="A15" s="75"/>
      <c r="B15" s="76"/>
      <c r="C15" s="77"/>
      <c r="D15" s="77"/>
      <c r="E15" s="78"/>
      <c r="F15" s="78"/>
      <c r="G15" s="79"/>
      <c r="H15" s="409"/>
      <c r="I15" s="93"/>
      <c r="J15" s="94"/>
      <c r="K15" s="95"/>
      <c r="L15" s="94"/>
      <c r="M15" s="94"/>
      <c r="N15" s="96"/>
    </row>
    <row r="16" spans="1:14" ht="14.25">
      <c r="A16" s="80" t="s">
        <v>165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14.25">
      <c r="A17" s="58" t="s">
        <v>195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14.25">
      <c r="A18" s="81"/>
      <c r="B18" s="81"/>
      <c r="C18" s="81"/>
      <c r="D18" s="81"/>
      <c r="E18" s="81"/>
      <c r="F18" s="81"/>
      <c r="G18" s="81"/>
      <c r="H18" s="81"/>
      <c r="I18" s="80" t="s">
        <v>167</v>
      </c>
      <c r="J18" s="97"/>
      <c r="K18" s="80" t="s">
        <v>168</v>
      </c>
      <c r="L18" s="80"/>
      <c r="M18" s="80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9.12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pans="1:11" ht="25.5">
      <c r="A1" s="452" t="s">
        <v>196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>
      <c r="A2" s="101" t="s">
        <v>53</v>
      </c>
      <c r="B2" s="453"/>
      <c r="C2" s="453"/>
      <c r="D2" s="102" t="s">
        <v>62</v>
      </c>
      <c r="E2" s="103"/>
      <c r="F2" s="104" t="s">
        <v>197</v>
      </c>
      <c r="G2" s="454"/>
      <c r="H2" s="454"/>
      <c r="I2" s="121" t="s">
        <v>57</v>
      </c>
      <c r="J2" s="454"/>
      <c r="K2" s="455"/>
    </row>
    <row r="3" spans="1:11">
      <c r="A3" s="105" t="s">
        <v>76</v>
      </c>
      <c r="B3" s="449"/>
      <c r="C3" s="449"/>
      <c r="D3" s="106" t="s">
        <v>198</v>
      </c>
      <c r="E3" s="456"/>
      <c r="F3" s="448"/>
      <c r="G3" s="448"/>
      <c r="H3" s="366" t="s">
        <v>199</v>
      </c>
      <c r="I3" s="366"/>
      <c r="J3" s="366"/>
      <c r="K3" s="367"/>
    </row>
    <row r="4" spans="1:11">
      <c r="A4" s="107" t="s">
        <v>73</v>
      </c>
      <c r="B4" s="108"/>
      <c r="C4" s="108"/>
      <c r="D4" s="109" t="s">
        <v>200</v>
      </c>
      <c r="E4" s="448" t="s">
        <v>201</v>
      </c>
      <c r="F4" s="448"/>
      <c r="G4" s="448"/>
      <c r="H4" s="272" t="s">
        <v>202</v>
      </c>
      <c r="I4" s="272"/>
      <c r="J4" s="118" t="s">
        <v>67</v>
      </c>
      <c r="K4" s="124" t="s">
        <v>68</v>
      </c>
    </row>
    <row r="5" spans="1:11">
      <c r="A5" s="107" t="s">
        <v>203</v>
      </c>
      <c r="B5" s="449">
        <v>1</v>
      </c>
      <c r="C5" s="449"/>
      <c r="D5" s="106" t="s">
        <v>204</v>
      </c>
      <c r="E5" s="106" t="s">
        <v>205</v>
      </c>
      <c r="F5" s="106" t="s">
        <v>206</v>
      </c>
      <c r="G5" s="106" t="s">
        <v>207</v>
      </c>
      <c r="H5" s="272" t="s">
        <v>208</v>
      </c>
      <c r="I5" s="272"/>
      <c r="J5" s="118" t="s">
        <v>67</v>
      </c>
      <c r="K5" s="124" t="s">
        <v>68</v>
      </c>
    </row>
    <row r="6" spans="1:11">
      <c r="A6" s="110" t="s">
        <v>209</v>
      </c>
      <c r="B6" s="450">
        <v>125</v>
      </c>
      <c r="C6" s="450"/>
      <c r="D6" s="111" t="s">
        <v>210</v>
      </c>
      <c r="E6" s="112"/>
      <c r="F6" s="113">
        <v>1500</v>
      </c>
      <c r="G6" s="111"/>
      <c r="H6" s="451" t="s">
        <v>211</v>
      </c>
      <c r="I6" s="451"/>
      <c r="J6" s="113" t="s">
        <v>67</v>
      </c>
      <c r="K6" s="125" t="s">
        <v>68</v>
      </c>
    </row>
    <row r="7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212</v>
      </c>
      <c r="B8" s="104" t="s">
        <v>213</v>
      </c>
      <c r="C8" s="104" t="s">
        <v>214</v>
      </c>
      <c r="D8" s="104" t="s">
        <v>215</v>
      </c>
      <c r="E8" s="104" t="s">
        <v>216</v>
      </c>
      <c r="F8" s="104" t="s">
        <v>217</v>
      </c>
      <c r="G8" s="444" t="s">
        <v>79</v>
      </c>
      <c r="H8" s="433"/>
      <c r="I8" s="433"/>
      <c r="J8" s="433"/>
      <c r="K8" s="434"/>
    </row>
    <row r="9" spans="1:11">
      <c r="A9" s="271" t="s">
        <v>218</v>
      </c>
      <c r="B9" s="272"/>
      <c r="C9" s="118" t="s">
        <v>67</v>
      </c>
      <c r="D9" s="118" t="s">
        <v>68</v>
      </c>
      <c r="E9" s="106" t="s">
        <v>219</v>
      </c>
      <c r="F9" s="119" t="s">
        <v>220</v>
      </c>
      <c r="G9" s="445"/>
      <c r="H9" s="446"/>
      <c r="I9" s="446"/>
      <c r="J9" s="446"/>
      <c r="K9" s="447"/>
    </row>
    <row r="10" spans="1:11">
      <c r="A10" s="271" t="s">
        <v>221</v>
      </c>
      <c r="B10" s="272"/>
      <c r="C10" s="118" t="s">
        <v>67</v>
      </c>
      <c r="D10" s="118" t="s">
        <v>68</v>
      </c>
      <c r="E10" s="106" t="s">
        <v>222</v>
      </c>
      <c r="F10" s="119" t="s">
        <v>223</v>
      </c>
      <c r="G10" s="445" t="s">
        <v>224</v>
      </c>
      <c r="H10" s="446"/>
      <c r="I10" s="446"/>
      <c r="J10" s="446"/>
      <c r="K10" s="447"/>
    </row>
    <row r="11" spans="1:11">
      <c r="A11" s="438" t="s">
        <v>178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40"/>
    </row>
    <row r="12" spans="1:11">
      <c r="A12" s="105" t="s">
        <v>89</v>
      </c>
      <c r="B12" s="118" t="s">
        <v>85</v>
      </c>
      <c r="C12" s="118" t="s">
        <v>86</v>
      </c>
      <c r="D12" s="119"/>
      <c r="E12" s="106" t="s">
        <v>87</v>
      </c>
      <c r="F12" s="118" t="s">
        <v>85</v>
      </c>
      <c r="G12" s="118" t="s">
        <v>86</v>
      </c>
      <c r="H12" s="118"/>
      <c r="I12" s="106" t="s">
        <v>225</v>
      </c>
      <c r="J12" s="118" t="s">
        <v>85</v>
      </c>
      <c r="K12" s="124" t="s">
        <v>86</v>
      </c>
    </row>
    <row r="13" spans="1:11">
      <c r="A13" s="105" t="s">
        <v>92</v>
      </c>
      <c r="B13" s="118" t="s">
        <v>85</v>
      </c>
      <c r="C13" s="118" t="s">
        <v>86</v>
      </c>
      <c r="D13" s="119"/>
      <c r="E13" s="106" t="s">
        <v>97</v>
      </c>
      <c r="F13" s="118" t="s">
        <v>85</v>
      </c>
      <c r="G13" s="118" t="s">
        <v>86</v>
      </c>
      <c r="H13" s="118"/>
      <c r="I13" s="106" t="s">
        <v>226</v>
      </c>
      <c r="J13" s="118" t="s">
        <v>85</v>
      </c>
      <c r="K13" s="124" t="s">
        <v>86</v>
      </c>
    </row>
    <row r="14" spans="1:11">
      <c r="A14" s="110" t="s">
        <v>227</v>
      </c>
      <c r="B14" s="113" t="s">
        <v>85</v>
      </c>
      <c r="C14" s="113" t="s">
        <v>86</v>
      </c>
      <c r="D14" s="112"/>
      <c r="E14" s="111" t="s">
        <v>228</v>
      </c>
      <c r="F14" s="113" t="s">
        <v>85</v>
      </c>
      <c r="G14" s="113" t="s">
        <v>86</v>
      </c>
      <c r="H14" s="113"/>
      <c r="I14" s="111" t="s">
        <v>229</v>
      </c>
      <c r="J14" s="113" t="s">
        <v>85</v>
      </c>
      <c r="K14" s="125" t="s">
        <v>86</v>
      </c>
    </row>
    <row r="15" spans="1:11">
      <c r="A15" s="114"/>
      <c r="B15" s="120"/>
      <c r="C15" s="120"/>
      <c r="D15" s="115"/>
      <c r="E15" s="114"/>
      <c r="F15" s="120"/>
      <c r="G15" s="120"/>
      <c r="H15" s="120"/>
      <c r="I15" s="114"/>
      <c r="J15" s="120"/>
      <c r="K15" s="120"/>
    </row>
    <row r="16" spans="1:11" s="98" customFormat="1">
      <c r="A16" s="375" t="s">
        <v>230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7"/>
    </row>
    <row r="17" spans="1:11">
      <c r="A17" s="271" t="s">
        <v>231</v>
      </c>
      <c r="B17" s="272"/>
      <c r="C17" s="272"/>
      <c r="D17" s="272"/>
      <c r="E17" s="272"/>
      <c r="F17" s="272"/>
      <c r="G17" s="272"/>
      <c r="H17" s="272"/>
      <c r="I17" s="272"/>
      <c r="J17" s="272"/>
      <c r="K17" s="410"/>
    </row>
    <row r="18" spans="1:11">
      <c r="A18" s="271" t="s">
        <v>232</v>
      </c>
      <c r="B18" s="272"/>
      <c r="C18" s="272"/>
      <c r="D18" s="272"/>
      <c r="E18" s="272"/>
      <c r="F18" s="272"/>
      <c r="G18" s="272"/>
      <c r="H18" s="272"/>
      <c r="I18" s="272"/>
      <c r="J18" s="272"/>
      <c r="K18" s="410"/>
    </row>
    <row r="19" spans="1:11">
      <c r="A19" s="441"/>
      <c r="B19" s="442"/>
      <c r="C19" s="442"/>
      <c r="D19" s="442"/>
      <c r="E19" s="442"/>
      <c r="F19" s="442"/>
      <c r="G19" s="442"/>
      <c r="H19" s="442"/>
      <c r="I19" s="442"/>
      <c r="J19" s="442"/>
      <c r="K19" s="443"/>
    </row>
    <row r="20" spans="1:11">
      <c r="A20" s="428"/>
      <c r="B20" s="415"/>
      <c r="C20" s="415"/>
      <c r="D20" s="415"/>
      <c r="E20" s="415"/>
      <c r="F20" s="415"/>
      <c r="G20" s="415"/>
      <c r="H20" s="415"/>
      <c r="I20" s="415"/>
      <c r="J20" s="415"/>
      <c r="K20" s="416"/>
    </row>
    <row r="21" spans="1:11">
      <c r="A21" s="428"/>
      <c r="B21" s="415"/>
      <c r="C21" s="415"/>
      <c r="D21" s="415"/>
      <c r="E21" s="415"/>
      <c r="F21" s="415"/>
      <c r="G21" s="415"/>
      <c r="H21" s="415"/>
      <c r="I21" s="415"/>
      <c r="J21" s="415"/>
      <c r="K21" s="416"/>
    </row>
    <row r="22" spans="1:11">
      <c r="A22" s="428"/>
      <c r="B22" s="415"/>
      <c r="C22" s="415"/>
      <c r="D22" s="415"/>
      <c r="E22" s="415"/>
      <c r="F22" s="415"/>
      <c r="G22" s="415"/>
      <c r="H22" s="415"/>
      <c r="I22" s="415"/>
      <c r="J22" s="415"/>
      <c r="K22" s="416"/>
    </row>
    <row r="23" spans="1:11">
      <c r="A23" s="435"/>
      <c r="B23" s="436"/>
      <c r="C23" s="436"/>
      <c r="D23" s="436"/>
      <c r="E23" s="436"/>
      <c r="F23" s="436"/>
      <c r="G23" s="436"/>
      <c r="H23" s="436"/>
      <c r="I23" s="436"/>
      <c r="J23" s="436"/>
      <c r="K23" s="437"/>
    </row>
    <row r="24" spans="1:11">
      <c r="A24" s="271" t="s">
        <v>125</v>
      </c>
      <c r="B24" s="272"/>
      <c r="C24" s="118" t="s">
        <v>67</v>
      </c>
      <c r="D24" s="118" t="s">
        <v>68</v>
      </c>
      <c r="E24" s="366"/>
      <c r="F24" s="366"/>
      <c r="G24" s="366"/>
      <c r="H24" s="366"/>
      <c r="I24" s="366"/>
      <c r="J24" s="366"/>
      <c r="K24" s="367"/>
    </row>
    <row r="25" spans="1:11">
      <c r="A25" s="122" t="s">
        <v>233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30"/>
    </row>
    <row r="26" spans="1:11">
      <c r="A26" s="431"/>
      <c r="B26" s="431"/>
      <c r="C26" s="431"/>
      <c r="D26" s="431"/>
      <c r="E26" s="431"/>
      <c r="F26" s="431"/>
      <c r="G26" s="431"/>
      <c r="H26" s="431"/>
      <c r="I26" s="431"/>
      <c r="J26" s="431"/>
      <c r="K26" s="431"/>
    </row>
    <row r="27" spans="1:11">
      <c r="A27" s="432" t="s">
        <v>234</v>
      </c>
      <c r="B27" s="433"/>
      <c r="C27" s="433"/>
      <c r="D27" s="433"/>
      <c r="E27" s="433"/>
      <c r="F27" s="433"/>
      <c r="G27" s="433"/>
      <c r="H27" s="433"/>
      <c r="I27" s="433"/>
      <c r="J27" s="433"/>
      <c r="K27" s="434"/>
    </row>
    <row r="28" spans="1:11" ht="17.25" customHeight="1">
      <c r="A28" s="425"/>
      <c r="B28" s="426"/>
      <c r="C28" s="426"/>
      <c r="D28" s="426"/>
      <c r="E28" s="426"/>
      <c r="F28" s="426"/>
      <c r="G28" s="426"/>
      <c r="H28" s="426"/>
      <c r="I28" s="426"/>
      <c r="J28" s="426"/>
      <c r="K28" s="427"/>
    </row>
    <row r="29" spans="1:11" ht="17.25" customHeight="1">
      <c r="A29" s="425"/>
      <c r="B29" s="426"/>
      <c r="C29" s="426"/>
      <c r="D29" s="426"/>
      <c r="E29" s="426"/>
      <c r="F29" s="426"/>
      <c r="G29" s="426"/>
      <c r="H29" s="426"/>
      <c r="I29" s="426"/>
      <c r="J29" s="426"/>
      <c r="K29" s="427"/>
    </row>
    <row r="30" spans="1:11" ht="17.25" customHeight="1">
      <c r="A30" s="425"/>
      <c r="B30" s="426"/>
      <c r="C30" s="426"/>
      <c r="D30" s="426"/>
      <c r="E30" s="426"/>
      <c r="F30" s="426"/>
      <c r="G30" s="426"/>
      <c r="H30" s="426"/>
      <c r="I30" s="426"/>
      <c r="J30" s="426"/>
      <c r="K30" s="427"/>
    </row>
    <row r="31" spans="1:11" ht="17.25" customHeight="1">
      <c r="A31" s="425"/>
      <c r="B31" s="426"/>
      <c r="C31" s="426"/>
      <c r="D31" s="426"/>
      <c r="E31" s="426"/>
      <c r="F31" s="426"/>
      <c r="G31" s="426"/>
      <c r="H31" s="426"/>
      <c r="I31" s="426"/>
      <c r="J31" s="426"/>
      <c r="K31" s="427"/>
    </row>
    <row r="32" spans="1:11" ht="17.25" customHeight="1">
      <c r="A32" s="425"/>
      <c r="B32" s="426"/>
      <c r="C32" s="426"/>
      <c r="D32" s="426"/>
      <c r="E32" s="426"/>
      <c r="F32" s="426"/>
      <c r="G32" s="426"/>
      <c r="H32" s="426"/>
      <c r="I32" s="426"/>
      <c r="J32" s="426"/>
      <c r="K32" s="427"/>
    </row>
    <row r="33" spans="1:13" ht="17.25" customHeight="1">
      <c r="A33" s="425"/>
      <c r="B33" s="426"/>
      <c r="C33" s="426"/>
      <c r="D33" s="426"/>
      <c r="E33" s="426"/>
      <c r="F33" s="426"/>
      <c r="G33" s="426"/>
      <c r="H33" s="426"/>
      <c r="I33" s="426"/>
      <c r="J33" s="426"/>
      <c r="K33" s="427"/>
    </row>
    <row r="34" spans="1:13" ht="17.25" customHeight="1">
      <c r="A34" s="428"/>
      <c r="B34" s="415"/>
      <c r="C34" s="415"/>
      <c r="D34" s="415"/>
      <c r="E34" s="415"/>
      <c r="F34" s="415"/>
      <c r="G34" s="415"/>
      <c r="H34" s="415"/>
      <c r="I34" s="415"/>
      <c r="J34" s="415"/>
      <c r="K34" s="416"/>
    </row>
    <row r="35" spans="1:13" ht="17.25" customHeight="1">
      <c r="A35" s="414"/>
      <c r="B35" s="415"/>
      <c r="C35" s="415"/>
      <c r="D35" s="415"/>
      <c r="E35" s="415"/>
      <c r="F35" s="415"/>
      <c r="G35" s="415"/>
      <c r="H35" s="415"/>
      <c r="I35" s="415"/>
      <c r="J35" s="415"/>
      <c r="K35" s="416"/>
    </row>
    <row r="36" spans="1:13" ht="17.25" customHeight="1">
      <c r="A36" s="417"/>
      <c r="B36" s="418"/>
      <c r="C36" s="418"/>
      <c r="D36" s="418"/>
      <c r="E36" s="418"/>
      <c r="F36" s="418"/>
      <c r="G36" s="418"/>
      <c r="H36" s="418"/>
      <c r="I36" s="418"/>
      <c r="J36" s="418"/>
      <c r="K36" s="419"/>
    </row>
    <row r="37" spans="1:13" ht="18.75" customHeight="1">
      <c r="A37" s="420" t="s">
        <v>235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2"/>
    </row>
    <row r="38" spans="1:13" s="99" customFormat="1" ht="18.75" customHeight="1">
      <c r="A38" s="271" t="s">
        <v>236</v>
      </c>
      <c r="B38" s="272"/>
      <c r="C38" s="272"/>
      <c r="D38" s="366" t="s">
        <v>237</v>
      </c>
      <c r="E38" s="366"/>
      <c r="F38" s="423" t="s">
        <v>238</v>
      </c>
      <c r="G38" s="424"/>
      <c r="H38" s="272" t="s">
        <v>239</v>
      </c>
      <c r="I38" s="272"/>
      <c r="J38" s="272" t="s">
        <v>240</v>
      </c>
      <c r="K38" s="410"/>
    </row>
    <row r="39" spans="1:13" ht="18.75" customHeight="1">
      <c r="A39" s="107" t="s">
        <v>165</v>
      </c>
      <c r="B39" s="272"/>
      <c r="C39" s="272"/>
      <c r="D39" s="272"/>
      <c r="E39" s="272"/>
      <c r="F39" s="272"/>
      <c r="G39" s="272"/>
      <c r="H39" s="272"/>
      <c r="I39" s="272"/>
      <c r="J39" s="272"/>
      <c r="K39" s="410"/>
      <c r="M39" s="99"/>
    </row>
    <row r="40" spans="1:13" ht="30.95" customHeight="1">
      <c r="A40" s="271" t="s">
        <v>241</v>
      </c>
      <c r="B40" s="272"/>
      <c r="C40" s="272"/>
      <c r="D40" s="272"/>
      <c r="E40" s="272"/>
      <c r="F40" s="272"/>
      <c r="G40" s="272"/>
      <c r="H40" s="272"/>
      <c r="I40" s="272"/>
      <c r="J40" s="272"/>
      <c r="K40" s="410"/>
    </row>
    <row r="41" spans="1:13" ht="18.75" customHeight="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410"/>
    </row>
    <row r="42" spans="1:13" ht="32.1" customHeight="1">
      <c r="A42" s="110" t="s">
        <v>133</v>
      </c>
      <c r="B42" s="411" t="s">
        <v>242</v>
      </c>
      <c r="C42" s="411"/>
      <c r="D42" s="111" t="s">
        <v>243</v>
      </c>
      <c r="E42" s="112"/>
      <c r="F42" s="111" t="s">
        <v>137</v>
      </c>
      <c r="G42" s="123"/>
      <c r="H42" s="412" t="s">
        <v>138</v>
      </c>
      <c r="I42" s="412"/>
      <c r="J42" s="411"/>
      <c r="K42" s="41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tabSelected="1" topLeftCell="A2" zoomScale="90" zoomScaleNormal="90" workbookViewId="0">
      <selection activeCell="K6" sqref="K6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875" style="58" customWidth="1"/>
    <col min="9" max="9" width="13.5" style="58" customWidth="1"/>
    <col min="10" max="10" width="19" style="159" customWidth="1"/>
    <col min="11" max="11" width="20" style="159" customWidth="1"/>
    <col min="12" max="12" width="18" style="159" customWidth="1"/>
    <col min="13" max="13" width="15.75" style="159" customWidth="1"/>
    <col min="14" max="14" width="16.375" style="159" customWidth="1"/>
    <col min="15" max="16384" width="9" style="58"/>
  </cols>
  <sheetData>
    <row r="1" spans="1:14" ht="30" customHeight="1" thickBot="1">
      <c r="A1" s="325" t="s">
        <v>141</v>
      </c>
      <c r="B1" s="326"/>
      <c r="C1" s="326"/>
      <c r="D1" s="326"/>
      <c r="E1" s="326"/>
      <c r="F1" s="326"/>
      <c r="G1" s="326"/>
      <c r="H1" s="326"/>
      <c r="I1" s="326"/>
      <c r="J1" s="327"/>
      <c r="K1" s="327"/>
      <c r="L1" s="327"/>
      <c r="M1" s="327"/>
      <c r="N1" s="327"/>
    </row>
    <row r="2" spans="1:14" ht="29.1" customHeight="1" thickTop="1">
      <c r="A2" s="59" t="s">
        <v>62</v>
      </c>
      <c r="B2" s="328" t="s">
        <v>63</v>
      </c>
      <c r="C2" s="328"/>
      <c r="D2" s="60" t="s">
        <v>69</v>
      </c>
      <c r="E2" s="328" t="s">
        <v>70</v>
      </c>
      <c r="F2" s="328"/>
      <c r="G2" s="328"/>
      <c r="H2" s="227"/>
      <c r="I2" s="82" t="s">
        <v>57</v>
      </c>
      <c r="J2" s="329" t="s">
        <v>142</v>
      </c>
      <c r="K2" s="329"/>
      <c r="L2" s="329"/>
      <c r="M2" s="329"/>
      <c r="N2" s="330"/>
    </row>
    <row r="3" spans="1:14" ht="29.1" customHeight="1">
      <c r="A3" s="336" t="s">
        <v>143</v>
      </c>
      <c r="B3" s="331" t="s">
        <v>144</v>
      </c>
      <c r="C3" s="332"/>
      <c r="D3" s="332"/>
      <c r="E3" s="332"/>
      <c r="F3" s="332"/>
      <c r="G3" s="332"/>
      <c r="H3" s="228"/>
      <c r="I3" s="333" t="s">
        <v>145</v>
      </c>
      <c r="J3" s="334"/>
      <c r="K3" s="334"/>
      <c r="L3" s="334"/>
      <c r="M3" s="334"/>
      <c r="N3" s="335"/>
    </row>
    <row r="4" spans="1:14" ht="29.1" customHeight="1">
      <c r="A4" s="337"/>
      <c r="B4" s="160" t="s">
        <v>111</v>
      </c>
      <c r="C4" s="160" t="s">
        <v>112</v>
      </c>
      <c r="D4" s="161" t="s">
        <v>113</v>
      </c>
      <c r="E4" s="160" t="s">
        <v>114</v>
      </c>
      <c r="F4" s="160" t="s">
        <v>115</v>
      </c>
      <c r="G4" s="160" t="s">
        <v>116</v>
      </c>
      <c r="H4" s="228"/>
      <c r="I4" s="160" t="s">
        <v>111</v>
      </c>
      <c r="J4" s="160" t="s">
        <v>112</v>
      </c>
      <c r="K4" s="161" t="s">
        <v>113</v>
      </c>
      <c r="L4" s="160" t="s">
        <v>114</v>
      </c>
      <c r="M4" s="160" t="s">
        <v>115</v>
      </c>
      <c r="N4" s="160" t="s">
        <v>116</v>
      </c>
    </row>
    <row r="5" spans="1:14" ht="29.1" customHeight="1">
      <c r="A5" s="338"/>
      <c r="B5" s="160" t="s">
        <v>146</v>
      </c>
      <c r="C5" s="160" t="s">
        <v>147</v>
      </c>
      <c r="D5" s="162" t="s">
        <v>148</v>
      </c>
      <c r="E5" s="160" t="s">
        <v>149</v>
      </c>
      <c r="F5" s="160" t="s">
        <v>150</v>
      </c>
      <c r="G5" s="160" t="s">
        <v>151</v>
      </c>
      <c r="H5" s="228"/>
      <c r="I5" s="229"/>
      <c r="J5" s="229" t="s">
        <v>348</v>
      </c>
      <c r="K5" s="504" t="s">
        <v>330</v>
      </c>
      <c r="L5" s="504" t="s">
        <v>347</v>
      </c>
      <c r="M5" s="504" t="s">
        <v>347</v>
      </c>
      <c r="N5" s="229" t="s">
        <v>330</v>
      </c>
    </row>
    <row r="6" spans="1:14" ht="29.1" customHeight="1">
      <c r="A6" s="163" t="s">
        <v>153</v>
      </c>
      <c r="B6" s="164">
        <f>C6-2.1</f>
        <v>94.800000000000011</v>
      </c>
      <c r="C6" s="164">
        <f>D6-2.1</f>
        <v>96.9</v>
      </c>
      <c r="D6" s="164">
        <v>99</v>
      </c>
      <c r="E6" s="164">
        <f>D6+2.1</f>
        <v>101.1</v>
      </c>
      <c r="F6" s="164">
        <f>E6+2.1</f>
        <v>103.19999999999999</v>
      </c>
      <c r="G6" s="164">
        <f>F6+2.1</f>
        <v>105.29999999999998</v>
      </c>
      <c r="H6" s="228"/>
      <c r="I6" s="230"/>
      <c r="J6" s="230" t="s">
        <v>349</v>
      </c>
      <c r="K6" s="230" t="s">
        <v>357</v>
      </c>
      <c r="L6" s="505" t="s">
        <v>362</v>
      </c>
      <c r="M6" s="230" t="s">
        <v>370</v>
      </c>
      <c r="N6" s="230" t="s">
        <v>376</v>
      </c>
    </row>
    <row r="7" spans="1:14" ht="29.1" customHeight="1">
      <c r="A7" s="165" t="s">
        <v>155</v>
      </c>
      <c r="B7" s="164">
        <f>C7-4</f>
        <v>66</v>
      </c>
      <c r="C7" s="164">
        <f>D7-4</f>
        <v>70</v>
      </c>
      <c r="D7" s="164">
        <v>74</v>
      </c>
      <c r="E7" s="164">
        <f t="shared" ref="E7:E8" si="0">D7+4</f>
        <v>78</v>
      </c>
      <c r="F7" s="164">
        <f>E7+5</f>
        <v>83</v>
      </c>
      <c r="G7" s="166">
        <f>F7+6</f>
        <v>89</v>
      </c>
      <c r="H7" s="228"/>
      <c r="I7" s="231"/>
      <c r="J7" s="231" t="s">
        <v>350</v>
      </c>
      <c r="K7" s="231" t="s">
        <v>350</v>
      </c>
      <c r="L7" s="506" t="s">
        <v>363</v>
      </c>
      <c r="M7" s="231" t="s">
        <v>371</v>
      </c>
      <c r="N7" s="231" t="s">
        <v>377</v>
      </c>
    </row>
    <row r="8" spans="1:14" ht="29.1" customHeight="1">
      <c r="A8" s="165" t="s">
        <v>157</v>
      </c>
      <c r="B8" s="164">
        <f>C8-3.6</f>
        <v>90.800000000000011</v>
      </c>
      <c r="C8" s="164">
        <f>D8-3.6</f>
        <v>94.4</v>
      </c>
      <c r="D8" s="164">
        <v>98</v>
      </c>
      <c r="E8" s="164">
        <f t="shared" si="0"/>
        <v>102</v>
      </c>
      <c r="F8" s="164">
        <f>E8+4</f>
        <v>106</v>
      </c>
      <c r="G8" s="167">
        <f>F8+4</f>
        <v>110</v>
      </c>
      <c r="H8" s="228"/>
      <c r="I8" s="231"/>
      <c r="J8" s="231" t="s">
        <v>351</v>
      </c>
      <c r="K8" s="230" t="s">
        <v>358</v>
      </c>
      <c r="L8" s="506" t="s">
        <v>364</v>
      </c>
      <c r="M8" s="231" t="s">
        <v>372</v>
      </c>
      <c r="N8" s="231" t="s">
        <v>372</v>
      </c>
    </row>
    <row r="9" spans="1:14" ht="29.1" customHeight="1">
      <c r="A9" s="165" t="s">
        <v>159</v>
      </c>
      <c r="B9" s="164">
        <f>C9-1.15</f>
        <v>27.200000000000003</v>
      </c>
      <c r="C9" s="164">
        <f>D9-1.15</f>
        <v>28.35</v>
      </c>
      <c r="D9" s="164">
        <v>29.5</v>
      </c>
      <c r="E9" s="164">
        <f>D9+1.3</f>
        <v>30.8</v>
      </c>
      <c r="F9" s="164">
        <f>E9+1.3</f>
        <v>32.1</v>
      </c>
      <c r="G9" s="164">
        <f>F9+1.3</f>
        <v>33.4</v>
      </c>
      <c r="H9" s="228"/>
      <c r="I9" s="231"/>
      <c r="J9" s="231" t="s">
        <v>352</v>
      </c>
      <c r="K9" s="231" t="s">
        <v>359</v>
      </c>
      <c r="L9" s="506" t="s">
        <v>365</v>
      </c>
      <c r="M9" s="231" t="s">
        <v>358</v>
      </c>
      <c r="N9" s="231" t="s">
        <v>378</v>
      </c>
    </row>
    <row r="10" spans="1:14" ht="29.1" customHeight="1">
      <c r="A10" s="165" t="s">
        <v>161</v>
      </c>
      <c r="B10" s="164">
        <f>C10-0.7</f>
        <v>21.1</v>
      </c>
      <c r="C10" s="164">
        <f>D10-0.7</f>
        <v>21.8</v>
      </c>
      <c r="D10" s="164">
        <v>22.5</v>
      </c>
      <c r="E10" s="164">
        <f>D10+0.7</f>
        <v>23.2</v>
      </c>
      <c r="F10" s="164">
        <f>E10+0.7</f>
        <v>23.9</v>
      </c>
      <c r="G10" s="167">
        <f>F10+0.9</f>
        <v>24.799999999999997</v>
      </c>
      <c r="H10" s="228"/>
      <c r="I10" s="89"/>
      <c r="J10" s="231" t="s">
        <v>353</v>
      </c>
      <c r="K10" s="231" t="s">
        <v>360</v>
      </c>
      <c r="L10" s="506" t="s">
        <v>366</v>
      </c>
      <c r="M10" s="231" t="s">
        <v>373</v>
      </c>
      <c r="N10" s="231" t="s">
        <v>379</v>
      </c>
    </row>
    <row r="11" spans="1:14" ht="29.1" customHeight="1">
      <c r="A11" s="165" t="s">
        <v>162</v>
      </c>
      <c r="B11" s="164">
        <f>C11-0.5</f>
        <v>13</v>
      </c>
      <c r="C11" s="164">
        <f>D11-0.5</f>
        <v>13.5</v>
      </c>
      <c r="D11" s="164">
        <v>14</v>
      </c>
      <c r="E11" s="164">
        <f>D11+0.5</f>
        <v>14.5</v>
      </c>
      <c r="F11" s="164">
        <f>E11+0.5</f>
        <v>15</v>
      </c>
      <c r="G11" s="167">
        <f>F11+0.7</f>
        <v>15.7</v>
      </c>
      <c r="H11" s="228"/>
      <c r="I11" s="231"/>
      <c r="J11" s="231" t="s">
        <v>354</v>
      </c>
      <c r="K11" s="230" t="s">
        <v>354</v>
      </c>
      <c r="L11" s="506" t="s">
        <v>367</v>
      </c>
      <c r="M11" s="231" t="s">
        <v>367</v>
      </c>
      <c r="N11" s="231" t="s">
        <v>380</v>
      </c>
    </row>
    <row r="12" spans="1:14" ht="29.1" customHeight="1">
      <c r="A12" s="165" t="s">
        <v>163</v>
      </c>
      <c r="B12" s="164">
        <f>C12-0.7</f>
        <v>26.7</v>
      </c>
      <c r="C12" s="164">
        <f>D12-0.6</f>
        <v>27.4</v>
      </c>
      <c r="D12" s="164">
        <v>28</v>
      </c>
      <c r="E12" s="164">
        <f>D12+0.6</f>
        <v>28.6</v>
      </c>
      <c r="F12" s="164">
        <f>E12+0.7</f>
        <v>29.3</v>
      </c>
      <c r="G12" s="167">
        <f>F12+0.6</f>
        <v>29.900000000000002</v>
      </c>
      <c r="H12" s="228"/>
      <c r="I12" s="231"/>
      <c r="J12" s="231" t="s">
        <v>355</v>
      </c>
      <c r="K12" s="230" t="s">
        <v>358</v>
      </c>
      <c r="L12" s="231" t="s">
        <v>368</v>
      </c>
      <c r="M12" s="231" t="s">
        <v>374</v>
      </c>
      <c r="N12" s="230" t="s">
        <v>351</v>
      </c>
    </row>
    <row r="13" spans="1:14" ht="29.1" customHeight="1">
      <c r="A13" s="165" t="s">
        <v>164</v>
      </c>
      <c r="B13" s="164">
        <f>C13-0.9</f>
        <v>37.200000000000003</v>
      </c>
      <c r="C13" s="164">
        <f>D13-0.9</f>
        <v>38.1</v>
      </c>
      <c r="D13" s="164">
        <v>39</v>
      </c>
      <c r="E13" s="164">
        <f>D13+1.1</f>
        <v>40.1</v>
      </c>
      <c r="F13" s="164">
        <f>E13+1.1</f>
        <v>41.2</v>
      </c>
      <c r="G13" s="167">
        <f>F13+1.1</f>
        <v>42.300000000000004</v>
      </c>
      <c r="H13" s="228"/>
      <c r="I13" s="231"/>
      <c r="J13" s="231" t="s">
        <v>356</v>
      </c>
      <c r="K13" s="231" t="s">
        <v>361</v>
      </c>
      <c r="L13" s="506" t="s">
        <v>369</v>
      </c>
      <c r="M13" s="231" t="s">
        <v>375</v>
      </c>
      <c r="N13" s="231" t="s">
        <v>381</v>
      </c>
    </row>
    <row r="14" spans="1:14" ht="29.1" customHeight="1">
      <c r="A14" s="165"/>
      <c r="B14" s="164"/>
      <c r="C14" s="164"/>
      <c r="D14" s="164"/>
      <c r="E14" s="164"/>
      <c r="F14" s="164"/>
      <c r="G14" s="164"/>
      <c r="H14" s="228"/>
      <c r="I14" s="231"/>
      <c r="J14" s="89"/>
      <c r="K14" s="89"/>
      <c r="L14" s="174"/>
      <c r="M14" s="89"/>
      <c r="N14" s="89"/>
    </row>
    <row r="15" spans="1:14" ht="29.1" customHeight="1">
      <c r="A15" s="67"/>
      <c r="B15" s="89"/>
      <c r="C15" s="168"/>
      <c r="D15" s="168"/>
      <c r="E15" s="168"/>
      <c r="F15" s="168"/>
      <c r="G15" s="89"/>
      <c r="H15" s="228"/>
      <c r="I15" s="89"/>
      <c r="J15" s="89"/>
      <c r="K15" s="89"/>
      <c r="L15" s="89"/>
      <c r="M15" s="89"/>
      <c r="N15" s="89"/>
    </row>
    <row r="16" spans="1:14" ht="29.1" customHeight="1">
      <c r="A16" s="169"/>
      <c r="B16" s="170"/>
      <c r="C16" s="171"/>
      <c r="D16" s="171"/>
      <c r="E16" s="172"/>
      <c r="F16" s="172"/>
      <c r="G16" s="170"/>
      <c r="H16" s="228"/>
      <c r="I16" s="170"/>
      <c r="J16" s="170"/>
      <c r="K16" s="89"/>
      <c r="L16" s="170"/>
      <c r="M16" s="170"/>
      <c r="N16" s="170"/>
    </row>
    <row r="17" spans="1:14" ht="14.25">
      <c r="A17" s="80" t="s">
        <v>165</v>
      </c>
      <c r="D17" s="81"/>
      <c r="E17" s="81"/>
      <c r="F17" s="81"/>
      <c r="G17" s="81"/>
      <c r="H17" s="81"/>
      <c r="I17" s="81"/>
      <c r="J17" s="175"/>
      <c r="K17" s="175"/>
      <c r="L17" s="175"/>
      <c r="M17" s="175"/>
      <c r="N17" s="175"/>
    </row>
    <row r="18" spans="1:14" ht="14.25">
      <c r="A18" s="58" t="s">
        <v>166</v>
      </c>
      <c r="B18" s="81"/>
      <c r="C18" s="81"/>
      <c r="D18" s="81"/>
      <c r="E18" s="81"/>
      <c r="F18" s="81"/>
      <c r="G18" s="81"/>
      <c r="H18" s="81"/>
      <c r="I18" s="80" t="s">
        <v>167</v>
      </c>
      <c r="J18" s="503" t="s">
        <v>346</v>
      </c>
      <c r="K18" s="176" t="s">
        <v>168</v>
      </c>
      <c r="L18" s="176"/>
      <c r="M18" s="176" t="s">
        <v>169</v>
      </c>
      <c r="N18" s="176"/>
    </row>
    <row r="19" spans="1:14" ht="26.1" customHeight="1">
      <c r="A19" s="81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4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2022-06-23T04:25:03Z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