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金缕衣22FW\TAEEAK92274款\6-24尾期\"/>
    </mc:Choice>
  </mc:AlternateContent>
  <xr:revisionPtr revIDLastSave="0" documentId="13_ncr:1_{AF082718-372C-4F86-928E-FD2B5F9643BC}" xr6:coauthVersionLast="47" xr6:coauthVersionMax="47" xr10:uidLastSave="{00000000-0000-0000-0000-000000000000}"/>
  <bookViews>
    <workbookView xWindow="-120" yWindow="-120" windowWidth="20730" windowHeight="11160" tabRatio="855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6" l="1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N16" i="7"/>
  <c r="N15" i="7"/>
  <c r="N5" i="7"/>
  <c r="N4" i="7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<sst xmlns="http://schemas.openxmlformats.org/spreadsheetml/2006/main" count="1016" uniqueCount="386">
  <si>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</si>
  <si>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</si>
  <si>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</si>
  <si>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</si>
  <si>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</si>
  <si>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</si>
  <si>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</si>
  <si>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</si>
  <si>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</si>
  <si>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</si>
  <si>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</si>
  <si>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</si>
  <si>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</si>
  <si>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</si>
  <si>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</si>
  <si>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</si>
  <si>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</si>
  <si>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</si>
  <si>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</si>
  <si>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</si>
  <si>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</si>
  <si>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</si>
  <si>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</si>
  <si>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</si>
  <si>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</si>
  <si>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</si>
  <si>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</si>
  <si>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</si>
  <si>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</si>
  <si>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</si>
  <si>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</si>
  <si>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</si>
  <si>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</si>
  <si>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</si>
  <si>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</si>
  <si>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</si>
  <si>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</si>
  <si>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</si>
  <si>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</si>
  <si>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</si>
  <si>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</si>
  <si>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</si>
  <si>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</si>
  <si>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</si>
  <si>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</si>
  <si>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</si>
  <si>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</si>
  <si>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</si>
  <si>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</si>
  <si>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</si>
  <si>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</si>
  <si>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</si>
  <si>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</si>
  <si>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</si>
  <si>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</si>
  <si>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</si>
  <si>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</si>
  <si>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</si>
  <si>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慧凯</t>
  </si>
  <si>
    <t>订单基础信息</t>
  </si>
  <si>
    <t>生产•出货进度</t>
  </si>
  <si>
    <t>指示•确认资料</t>
  </si>
  <si>
    <t>款号</t>
  </si>
  <si>
    <t>TAEEAK92274</t>
  </si>
  <si>
    <t>合同交期</t>
  </si>
  <si>
    <t>6月30日交745件，7月15日17件，7月21日交835件,8月10号335件</t>
  </si>
  <si>
    <t>产前确认样</t>
  </si>
  <si>
    <t>有</t>
  </si>
  <si>
    <t>无</t>
  </si>
  <si>
    <t>品名</t>
  </si>
  <si>
    <t>女式抓绒外套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</si>
  <si>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</si>
  <si>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</si>
  <si>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</si>
  <si>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</si>
  <si>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</si>
  <si>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</si>
  <si>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</si>
  <si>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</si>
  <si>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</si>
  <si>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</si>
  <si>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</si>
  <si>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</si>
  <si>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</si>
  <si>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</si>
  <si>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</si>
  <si>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</si>
  <si>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</si>
  <si>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</si>
  <si>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</si>
  <si>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</si>
  <si>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</si>
  <si>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</si>
  <si>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</si>
  <si>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</si>
  <si>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</si>
  <si>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</si>
  <si>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</si>
  <si>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</si>
  <si>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</si>
  <si>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</si>
  <si>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</si>
  <si>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</si>
  <si>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</si>
  <si>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</si>
  <si>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</si>
  <si>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</si>
  <si>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</si>
  <si>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</si>
  <si>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</si>
  <si>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</si>
  <si>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</si>
  <si>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</si>
  <si>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</si>
  <si>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</si>
  <si>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</si>
  <si>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</si>
  <si>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</si>
  <si>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</si>
  <si>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</si>
  <si>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奶油绿</t>
  </si>
  <si>
    <t>雾紫</t>
  </si>
  <si>
    <t>浅棕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</si>
  <si>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</si>
  <si>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</si>
  <si>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</si>
  <si>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</si>
  <si>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</si>
  <si>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</si>
  <si>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</si>
  <si>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</si>
  <si>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</si>
  <si>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</si>
  <si>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</si>
  <si>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</si>
  <si>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</si>
  <si>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</si>
  <si>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</si>
  <si>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</si>
  <si>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</si>
  <si>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</si>
  <si>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</si>
  <si>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</si>
  <si>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</si>
  <si>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</si>
  <si>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</si>
  <si>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</si>
  <si>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</si>
  <si>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155/80B</t>
  </si>
  <si>
    <t>155/84B</t>
  </si>
  <si>
    <t>160/88B</t>
  </si>
  <si>
    <t>165/92B</t>
  </si>
  <si>
    <t>170/96B</t>
  </si>
  <si>
    <t>175/100B</t>
  </si>
  <si>
    <t>后中长</t>
  </si>
  <si>
    <t>胸围腋下</t>
  </si>
  <si>
    <t>摆围</t>
  </si>
  <si>
    <t>肩宽</t>
  </si>
  <si>
    <t>64.5</t>
  </si>
  <si>
    <t>肩点袖长</t>
  </si>
  <si>
    <t>49</t>
  </si>
  <si>
    <t>袖肥/2（参考值见注解）</t>
  </si>
  <si>
    <t>19.5</t>
  </si>
  <si>
    <t>袖口围/2（平量）</t>
  </si>
  <si>
    <t>下领围（不含拉链）</t>
  </si>
  <si>
    <t>47</t>
  </si>
  <si>
    <t>帽高（肩点测量）</t>
  </si>
  <si>
    <t>38</t>
  </si>
  <si>
    <t>帽宽</t>
  </si>
  <si>
    <t>26.5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</si>
  <si>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</si>
  <si>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</si>
  <si>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</si>
  <si>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</si>
  <si>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</si>
  <si>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</si>
  <si>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</si>
  <si>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</si>
  <si>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</si>
  <si>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</si>
  <si>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</si>
  <si>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</si>
  <si>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</si>
  <si>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</si>
  <si>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</si>
  <si>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</si>
  <si>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</si>
  <si>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</si>
  <si>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</si>
  <si>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</si>
  <si>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</si>
  <si>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</si>
  <si>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</si>
  <si>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</si>
  <si>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</si>
  <si>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</si>
  <si>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</si>
  <si>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</si>
  <si>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</si>
  <si>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</si>
  <si>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>黑色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</si>
  <si>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</si>
  <si>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</si>
  <si>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</si>
  <si>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</si>
  <si>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</si>
  <si>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</si>
  <si>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</si>
  <si>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</si>
  <si>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</si>
  <si>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</si>
  <si>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</si>
  <si>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</si>
  <si>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</si>
  <si>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</si>
  <si>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</si>
  <si>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</si>
  <si>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</si>
  <si>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</si>
  <si>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</si>
  <si>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</si>
  <si>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</si>
  <si>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</si>
  <si>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</si>
  <si>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</si>
  <si>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</si>
  <si>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</si>
  <si>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</si>
  <si>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</si>
  <si>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</si>
  <si>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</si>
  <si>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</si>
  <si>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</si>
  <si>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</si>
  <si>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</si>
  <si>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</si>
  <si>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</si>
  <si>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①成品完成比例（%）：50%，在后整理过程中抽验</t>
  </si>
  <si>
    <t>②检验明细：中国红S,M,L,XL,XXL,XXXL号各5件未装箱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</si>
  <si>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</si>
  <si>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</si>
  <si>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</si>
  <si>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</si>
  <si>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</si>
  <si>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</si>
  <si>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</si>
  <si>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</si>
  <si>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</si>
  <si>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</si>
  <si>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</si>
  <si>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</si>
  <si>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</si>
  <si>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</si>
  <si>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</si>
  <si>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</si>
  <si>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</si>
  <si>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</si>
  <si>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</si>
  <si>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</si>
  <si>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</si>
  <si>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</si>
  <si>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</si>
  <si>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</si>
  <si>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</si>
  <si>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</si>
  <si>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</si>
  <si>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</si>
  <si>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148286</t>
  </si>
  <si>
    <t>全涤提花抗双</t>
  </si>
  <si>
    <t>雾紫色</t>
  </si>
  <si>
    <t>YES</t>
  </si>
  <si>
    <t>148493</t>
  </si>
  <si>
    <t>浅棕色</t>
  </si>
  <si>
    <t>148288</t>
  </si>
  <si>
    <t>制表时间：5-12</t>
  </si>
  <si>
    <t>测试人签名：吴淑娟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</si>
  <si>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</si>
  <si>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</si>
  <si>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</si>
  <si>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</si>
  <si>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</si>
  <si>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</si>
  <si>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</si>
  <si>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</si>
  <si>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</si>
  <si>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</si>
  <si>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</si>
  <si>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</si>
  <si>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</si>
  <si>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</si>
  <si>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</si>
  <si>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</si>
  <si>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</si>
  <si>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</si>
  <si>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</si>
  <si>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</si>
  <si>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</si>
  <si>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</si>
  <si>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经编布</t>
  </si>
  <si>
    <t>5#树脂拉链开尾TR075顺色织带拉头字母黑色色</t>
  </si>
  <si>
    <t>伟星</t>
  </si>
  <si>
    <t>3#尼龙反装拉链，不含上下止 葫芦头顺色喷漆</t>
  </si>
  <si>
    <t>帽绳G22SSCS032</t>
  </si>
  <si>
    <t>合格</t>
  </si>
  <si>
    <t>物料6</t>
  </si>
  <si>
    <t>物料7</t>
  </si>
  <si>
    <t>物料8</t>
  </si>
  <si>
    <t>物料9</t>
  </si>
  <si>
    <t>物料10</t>
  </si>
  <si>
    <t>硅胶矩形章牌G22SSJB109</t>
  </si>
  <si>
    <t>顺色喷漆气眼G19SSQY069</t>
  </si>
  <si>
    <t>卡扣G20FWKK013</t>
  </si>
  <si>
    <t>弹力领条</t>
  </si>
  <si>
    <t>弹力绳</t>
  </si>
  <si>
    <t>物料16</t>
  </si>
  <si>
    <t>物料17</t>
  </si>
  <si>
    <t>物料18</t>
  </si>
  <si>
    <t>物料19</t>
  </si>
  <si>
    <t>物料20</t>
  </si>
  <si>
    <t>主标</t>
  </si>
  <si>
    <t>尺码标</t>
  </si>
  <si>
    <t>洗标</t>
  </si>
  <si>
    <t>制表时间：5-14</t>
  </si>
  <si>
    <t>测试人签名：姜玲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</si>
  <si>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</si>
  <si>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</si>
  <si>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</si>
  <si>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</si>
  <si>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</si>
  <si>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</si>
  <si>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</si>
  <si>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</si>
  <si>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</si>
  <si>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</si>
  <si>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</si>
  <si>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</si>
  <si>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</si>
  <si>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</si>
  <si>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</si>
  <si>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</si>
  <si>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制表时间：4-22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</si>
  <si>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</si>
  <si>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</si>
  <si>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</si>
  <si>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</si>
  <si>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</si>
  <si>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雾紫色</t>
    <phoneticPr fontId="50" type="noConversion"/>
  </si>
  <si>
    <t>-1</t>
    <phoneticPr fontId="50" type="noConversion"/>
  </si>
  <si>
    <t>+2</t>
    <phoneticPr fontId="50" type="noConversion"/>
  </si>
  <si>
    <t>+1</t>
    <phoneticPr fontId="50" type="noConversion"/>
  </si>
  <si>
    <t>+0.5</t>
    <phoneticPr fontId="50" type="noConversion"/>
  </si>
  <si>
    <t>ok</t>
    <phoneticPr fontId="50" type="noConversion"/>
  </si>
  <si>
    <t>-0.3</t>
    <phoneticPr fontId="50" type="noConversion"/>
  </si>
  <si>
    <t>+3</t>
    <phoneticPr fontId="50" type="noConversion"/>
  </si>
  <si>
    <t>奶油绿</t>
    <phoneticPr fontId="50" type="noConversion"/>
  </si>
  <si>
    <t>-0.1</t>
    <phoneticPr fontId="50" type="noConversion"/>
  </si>
  <si>
    <t>-0.5</t>
    <phoneticPr fontId="50" type="noConversion"/>
  </si>
  <si>
    <t>浅棕色</t>
    <phoneticPr fontId="50" type="noConversion"/>
  </si>
  <si>
    <t>OK</t>
    <phoneticPr fontId="50" type="noConversion"/>
  </si>
  <si>
    <t>大货首件</t>
    <phoneticPr fontId="50" type="noConversion"/>
  </si>
  <si>
    <t>浅棕</t>
    <phoneticPr fontId="50" type="noConversion"/>
  </si>
  <si>
    <t>雾紫</t>
    <phoneticPr fontId="50" type="noConversion"/>
  </si>
  <si>
    <t>-0.5-0.5</t>
    <phoneticPr fontId="50" type="noConversion"/>
  </si>
  <si>
    <t>+0+0</t>
    <phoneticPr fontId="50" type="noConversion"/>
  </si>
  <si>
    <t>-1+1</t>
    <phoneticPr fontId="50" type="noConversion"/>
  </si>
  <si>
    <t>-0.5-1</t>
    <phoneticPr fontId="50" type="noConversion"/>
  </si>
  <si>
    <t>-1-0.5</t>
    <phoneticPr fontId="50" type="noConversion"/>
  </si>
  <si>
    <t>+0-0.2</t>
    <phoneticPr fontId="50" type="noConversion"/>
  </si>
  <si>
    <t>-1-1</t>
    <phoneticPr fontId="50" type="noConversion"/>
  </si>
  <si>
    <t>+1+2</t>
    <phoneticPr fontId="50" type="noConversion"/>
  </si>
  <si>
    <t>6-24</t>
    <phoneticPr fontId="50" type="noConversion"/>
  </si>
  <si>
    <t>+2+1</t>
    <phoneticPr fontId="50" type="noConversion"/>
  </si>
  <si>
    <t>+1+1</t>
    <phoneticPr fontId="50" type="noConversion"/>
  </si>
  <si>
    <t>+1.3+3</t>
    <phoneticPr fontId="50" type="noConversion"/>
  </si>
  <si>
    <t>-0.3-0.3</t>
    <phoneticPr fontId="50" type="noConversion"/>
  </si>
  <si>
    <t>+2.5+2.5</t>
    <phoneticPr fontId="50" type="noConversion"/>
  </si>
  <si>
    <t>-1-1.5</t>
    <phoneticPr fontId="50" type="noConversion"/>
  </si>
  <si>
    <t>+0+1</t>
    <phoneticPr fontId="50" type="noConversion"/>
  </si>
  <si>
    <t>+0-1</t>
    <phoneticPr fontId="50" type="noConversion"/>
  </si>
  <si>
    <t>-0.5-05</t>
    <phoneticPr fontId="50" type="noConversion"/>
  </si>
  <si>
    <t>+0-0.5</t>
    <phoneticPr fontId="50" type="noConversion"/>
  </si>
  <si>
    <t>+1.5+2.5</t>
    <phoneticPr fontId="50" type="noConversion"/>
  </si>
  <si>
    <t>+1+0</t>
    <phoneticPr fontId="50" type="noConversion"/>
  </si>
  <si>
    <t>+0.3-0.2</t>
    <phoneticPr fontId="50" type="noConversion"/>
  </si>
  <si>
    <t>-0.5+0</t>
    <phoneticPr fontId="50" type="noConversion"/>
  </si>
  <si>
    <t>+3+3</t>
    <phoneticPr fontId="5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</si>
</sst>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42" fillId="0" borderId="0">
      <alignment vertical="center"/>
    </xf>
    <xf numFmtId="0" fontId="44" fillId="0" borderId="0">
      <alignment vertical="center"/>
    </xf>
    <xf numFmtId="0" fontId="10" fillId="0" borderId="0">
      <alignment vertical="center"/>
    </xf>
    <xf numFmtId="0" fontId="10" fillId="0" borderId="0"/>
    <xf numFmtId="0" fontId="42" fillId="0" borderId="0">
      <alignment vertical="center"/>
    </xf>
    <xf numFmtId="0" fontId="46" fillId="0" borderId="0"/>
    <xf numFmtId="0" fontId="43" fillId="0" borderId="0">
      <alignment vertical="center"/>
    </xf>
    <xf numFmtId="0" fontId="43" fillId="0" borderId="0">
      <alignment vertical="center"/>
    </xf>
    <xf numFmtId="0" fontId="45" fillId="0" borderId="0">
      <alignment vertical="center"/>
    </xf>
  </cellStyleXfs>
  <cellXfs count="5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9" fontId="10" fillId="3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/>
    <xf numFmtId="0" fontId="7" fillId="0" borderId="2" xfId="0" applyFont="1" applyBorder="1"/>
    <xf numFmtId="0" fontId="12" fillId="0" borderId="2" xfId="0" applyFont="1" applyBorder="1"/>
    <xf numFmtId="49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6" applyNumberFormat="1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4" fillId="3" borderId="0" xfId="4" applyFont="1" applyFill="1"/>
    <xf numFmtId="0" fontId="15" fillId="3" borderId="9" xfId="3" applyFont="1" applyFill="1" applyBorder="1" applyAlignment="1">
      <alignment horizontal="left" vertical="center"/>
    </xf>
    <xf numFmtId="0" fontId="15" fillId="3" borderId="10" xfId="3" applyFont="1" applyFill="1" applyBorder="1" applyAlignment="1">
      <alignment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8" fillId="3" borderId="2" xfId="0" applyFont="1" applyFill="1" applyBorder="1" applyAlignment="1">
      <alignment horizontal="left"/>
    </xf>
    <xf numFmtId="176" fontId="17" fillId="3" borderId="2" xfId="1" applyNumberFormat="1" applyFon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0" fontId="17" fillId="3" borderId="2" xfId="1" applyFont="1" applyFill="1" applyBorder="1" applyAlignment="1">
      <alignment horizontal="center"/>
    </xf>
    <xf numFmtId="0" fontId="14" fillId="3" borderId="12" xfId="4" applyFont="1" applyFill="1" applyBorder="1" applyAlignment="1"/>
    <xf numFmtId="49" fontId="14" fillId="3" borderId="13" xfId="5" applyNumberFormat="1" applyFont="1" applyFill="1" applyBorder="1" applyAlignment="1">
      <alignment horizontal="center" vertical="center"/>
    </xf>
    <xf numFmtId="49" fontId="14" fillId="3" borderId="13" xfId="5" applyNumberFormat="1" applyFont="1" applyFill="1" applyBorder="1" applyAlignment="1">
      <alignment horizontal="right" vertical="center"/>
    </xf>
    <xf numFmtId="49" fontId="14" fillId="3" borderId="14" xfId="5" applyNumberFormat="1" applyFont="1" applyFill="1" applyBorder="1" applyAlignment="1">
      <alignment horizontal="center" vertical="center"/>
    </xf>
    <xf numFmtId="0" fontId="14" fillId="3" borderId="15" xfId="4" applyFont="1" applyFill="1" applyBorder="1" applyAlignment="1"/>
    <xf numFmtId="49" fontId="14" fillId="3" borderId="16" xfId="4" applyNumberFormat="1" applyFont="1" applyFill="1" applyBorder="1" applyAlignment="1">
      <alignment horizontal="center"/>
    </xf>
    <xf numFmtId="49" fontId="14" fillId="3" borderId="16" xfId="4" applyNumberFormat="1" applyFont="1" applyFill="1" applyBorder="1" applyAlignment="1">
      <alignment horizontal="right"/>
    </xf>
    <xf numFmtId="49" fontId="14" fillId="3" borderId="16" xfId="4" applyNumberFormat="1" applyFont="1" applyFill="1" applyBorder="1" applyAlignment="1">
      <alignment horizontal="right" vertical="center"/>
    </xf>
    <xf numFmtId="49" fontId="14" fillId="3" borderId="17" xfId="4" applyNumberFormat="1" applyFont="1" applyFill="1" applyBorder="1" applyAlignment="1">
      <alignment horizontal="center"/>
    </xf>
    <xf numFmtId="0" fontId="15" fillId="3" borderId="0" xfId="4" applyFont="1" applyFill="1"/>
    <xf numFmtId="0" fontId="0" fillId="3" borderId="0" xfId="5" applyFont="1" applyFill="1">
      <alignment vertical="center"/>
    </xf>
    <xf numFmtId="0" fontId="15" fillId="3" borderId="10" xfId="3" applyFont="1" applyFill="1" applyBorder="1" applyAlignment="1">
      <alignment horizontal="left" vertical="center"/>
    </xf>
    <xf numFmtId="0" fontId="14" fillId="3" borderId="2" xfId="4" applyFont="1" applyFill="1" applyBorder="1" applyAlignment="1" applyProtection="1">
      <alignment horizontal="center" vertical="center"/>
    </xf>
    <xf numFmtId="0" fontId="14" fillId="3" borderId="7" xfId="4" applyFont="1" applyFill="1" applyBorder="1" applyAlignment="1" applyProtection="1">
      <alignment horizontal="center" vertical="center"/>
    </xf>
    <xf numFmtId="0" fontId="15" fillId="3" borderId="2" xfId="5" applyFont="1" applyFill="1" applyBorder="1" applyAlignment="1">
      <alignment horizontal="center" vertical="center"/>
    </xf>
    <xf numFmtId="0" fontId="15" fillId="3" borderId="21" xfId="5" applyFont="1" applyFill="1" applyBorder="1" applyAlignment="1">
      <alignment horizontal="center" vertical="center"/>
    </xf>
    <xf numFmtId="49" fontId="15" fillId="3" borderId="2" xfId="5" applyNumberFormat="1" applyFont="1" applyFill="1" applyBorder="1" applyAlignment="1">
      <alignment horizontal="center" vertical="center"/>
    </xf>
    <xf numFmtId="49" fontId="15" fillId="3" borderId="22" xfId="5" applyNumberFormat="1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14" fillId="3" borderId="23" xfId="5" applyNumberFormat="1" applyFont="1" applyFill="1" applyBorder="1" applyAlignment="1">
      <alignment horizontal="center" vertical="center"/>
    </xf>
    <xf numFmtId="49" fontId="14" fillId="3" borderId="24" xfId="5" applyNumberFormat="1" applyFont="1" applyFill="1" applyBorder="1" applyAlignment="1">
      <alignment horizontal="center" vertical="center"/>
    </xf>
    <xf numFmtId="49" fontId="15" fillId="3" borderId="24" xfId="5" applyNumberFormat="1" applyFont="1" applyFill="1" applyBorder="1" applyAlignment="1">
      <alignment horizontal="center" vertical="center"/>
    </xf>
    <xf numFmtId="49" fontId="14" fillId="3" borderId="25" xfId="4" applyNumberFormat="1" applyFont="1" applyFill="1" applyBorder="1" applyAlignment="1">
      <alignment horizontal="center"/>
    </xf>
    <xf numFmtId="49" fontId="14" fillId="3" borderId="26" xfId="4" applyNumberFormat="1" applyFont="1" applyFill="1" applyBorder="1" applyAlignment="1">
      <alignment horizontal="center"/>
    </xf>
    <xf numFmtId="49" fontId="14" fillId="3" borderId="26" xfId="5" applyNumberFormat="1" applyFont="1" applyFill="1" applyBorder="1" applyAlignment="1">
      <alignment horizontal="center" vertical="center"/>
    </xf>
    <xf numFmtId="49" fontId="14" fillId="3" borderId="27" xfId="4" applyNumberFormat="1" applyFont="1" applyFill="1" applyBorder="1" applyAlignment="1">
      <alignment horizontal="center"/>
    </xf>
    <xf numFmtId="14" fontId="15" fillId="3" borderId="0" xfId="4" applyNumberFormat="1" applyFont="1" applyFill="1"/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ill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20" fillId="0" borderId="31" xfId="3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0" fontId="20" fillId="0" borderId="31" xfId="3" applyFont="1" applyFill="1" applyBorder="1" applyAlignment="1">
      <alignment horizontal="left" vertical="center"/>
    </xf>
    <xf numFmtId="0" fontId="17" fillId="0" borderId="13" xfId="3" applyFont="1" applyFill="1" applyBorder="1" applyAlignment="1">
      <alignment horizontal="righ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vertical="center"/>
    </xf>
    <xf numFmtId="0" fontId="20" fillId="0" borderId="33" xfId="3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0" fontId="21" fillId="0" borderId="33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20" fillId="0" borderId="29" xfId="3" applyFont="1" applyFill="1" applyBorder="1" applyAlignment="1">
      <alignment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13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58" fontId="21" fillId="0" borderId="33" xfId="3" applyNumberFormat="1" applyFont="1" applyFill="1" applyBorder="1" applyAlignment="1">
      <alignment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16" fillId="0" borderId="51" xfId="3" applyFont="1" applyBorder="1" applyAlignment="1">
      <alignment horizontal="left" vertical="center"/>
    </xf>
    <xf numFmtId="0" fontId="16" fillId="0" borderId="29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0" fontId="17" fillId="0" borderId="13" xfId="3" applyFont="1" applyBorder="1" applyAlignment="1">
      <alignment horizontal="center" vertical="center"/>
    </xf>
    <xf numFmtId="0" fontId="16" fillId="0" borderId="13" xfId="3" applyFont="1" applyBorder="1" applyAlignment="1">
      <alignment horizontal="left" vertical="center"/>
    </xf>
    <xf numFmtId="0" fontId="16" fillId="0" borderId="31" xfId="3" applyFont="1" applyBorder="1" applyAlignment="1">
      <alignment vertical="center"/>
    </xf>
    <xf numFmtId="0" fontId="17" fillId="0" borderId="13" xfId="3" applyFont="1" applyBorder="1" applyAlignment="1">
      <alignment vertical="center"/>
    </xf>
    <xf numFmtId="0" fontId="17" fillId="0" borderId="45" xfId="3" applyFont="1" applyBorder="1" applyAlignment="1">
      <alignment vertical="center"/>
    </xf>
    <xf numFmtId="0" fontId="16" fillId="0" borderId="31" xfId="3" applyFont="1" applyBorder="1" applyAlignment="1">
      <alignment horizontal="center" vertical="center"/>
    </xf>
    <xf numFmtId="0" fontId="17" fillId="0" borderId="31" xfId="3" applyFont="1" applyBorder="1" applyAlignment="1">
      <alignment horizontal="left" vertical="center"/>
    </xf>
    <xf numFmtId="0" fontId="24" fillId="0" borderId="32" xfId="3" applyFont="1" applyBorder="1" applyAlignment="1">
      <alignment vertical="center"/>
    </xf>
    <xf numFmtId="0" fontId="16" fillId="0" borderId="29" xfId="3" applyFont="1" applyBorder="1" applyAlignment="1">
      <alignment vertical="center"/>
    </xf>
    <xf numFmtId="0" fontId="10" fillId="0" borderId="30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0" fillId="0" borderId="30" xfId="3" applyFont="1" applyBorder="1" applyAlignment="1">
      <alignment vertical="center"/>
    </xf>
    <xf numFmtId="0" fontId="16" fillId="0" borderId="30" xfId="3" applyFont="1" applyBorder="1" applyAlignment="1">
      <alignment vertical="center"/>
    </xf>
    <xf numFmtId="0" fontId="10" fillId="0" borderId="13" xfId="3" applyFont="1" applyBorder="1" applyAlignment="1">
      <alignment horizontal="left" vertical="center"/>
    </xf>
    <xf numFmtId="0" fontId="17" fillId="0" borderId="13" xfId="3" applyFont="1" applyBorder="1" applyAlignment="1">
      <alignment horizontal="left" vertical="center"/>
    </xf>
    <xf numFmtId="0" fontId="10" fillId="0" borderId="13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7" fillId="0" borderId="13" xfId="3" applyFont="1" applyFill="1" applyBorder="1" applyAlignment="1">
      <alignment horizontal="left" vertical="center"/>
    </xf>
    <xf numFmtId="0" fontId="16" fillId="0" borderId="13" xfId="3" applyFont="1" applyBorder="1" applyAlignment="1">
      <alignment horizontal="center" vertical="center"/>
    </xf>
    <xf numFmtId="0" fontId="22" fillId="0" borderId="52" xfId="3" applyFont="1" applyBorder="1" applyAlignment="1">
      <alignment vertical="center"/>
    </xf>
    <xf numFmtId="0" fontId="22" fillId="0" borderId="53" xfId="3" applyFont="1" applyBorder="1" applyAlignment="1">
      <alignment vertical="center"/>
    </xf>
    <xf numFmtId="0" fontId="17" fillId="0" borderId="53" xfId="3" applyFont="1" applyBorder="1" applyAlignment="1">
      <alignment vertical="center"/>
    </xf>
    <xf numFmtId="58" fontId="10" fillId="0" borderId="53" xfId="3" applyNumberFormat="1" applyFont="1" applyBorder="1" applyAlignment="1">
      <alignment vertical="center"/>
    </xf>
    <xf numFmtId="0" fontId="17" fillId="0" borderId="45" xfId="3" applyFont="1" applyBorder="1" applyAlignment="1">
      <alignment horizontal="left" vertical="center"/>
    </xf>
    <xf numFmtId="0" fontId="17" fillId="0" borderId="44" xfId="3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49" fontId="14" fillId="3" borderId="0" xfId="4" applyNumberFormat="1" applyFont="1" applyFill="1"/>
    <xf numFmtId="0" fontId="15" fillId="3" borderId="9" xfId="3" applyFont="1" applyFill="1" applyBorder="1" applyAlignment="1">
      <alignment horizontal="center" vertical="center"/>
    </xf>
    <xf numFmtId="0" fontId="27" fillId="0" borderId="7" xfId="7" applyFont="1" applyFill="1" applyBorder="1" applyAlignment="1">
      <alignment horizontal="center"/>
    </xf>
    <xf numFmtId="0" fontId="27" fillId="0" borderId="2" xfId="7" applyFont="1" applyFill="1" applyBorder="1" applyAlignment="1">
      <alignment horizontal="center"/>
    </xf>
    <xf numFmtId="0" fontId="28" fillId="0" borderId="2" xfId="7" applyFont="1" applyFill="1" applyBorder="1" applyAlignment="1">
      <alignment horizontal="center"/>
    </xf>
    <xf numFmtId="0" fontId="27" fillId="0" borderId="4" xfId="7" applyFont="1" applyFill="1" applyBorder="1" applyAlignment="1">
      <alignment horizontal="center"/>
    </xf>
    <xf numFmtId="176" fontId="30" fillId="0" borderId="2" xfId="7" applyNumberFormat="1" applyFont="1" applyFill="1" applyBorder="1" applyAlignment="1">
      <alignment horizontal="center"/>
    </xf>
    <xf numFmtId="0" fontId="28" fillId="0" borderId="2" xfId="0" applyNumberFormat="1" applyFont="1" applyFill="1" applyBorder="1" applyAlignment="1">
      <alignment horizontal="center" vertical="center"/>
    </xf>
    <xf numFmtId="49" fontId="28" fillId="4" borderId="4" xfId="8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0" fontId="28" fillId="0" borderId="2" xfId="0" applyNumberFormat="1" applyFont="1" applyFill="1" applyBorder="1" applyAlignment="1">
      <alignment horizontal="center"/>
    </xf>
    <xf numFmtId="0" fontId="30" fillId="0" borderId="2" xfId="9" applyFont="1" applyBorder="1" applyAlignment="1">
      <alignment horizontal="center" vertical="center"/>
    </xf>
    <xf numFmtId="176" fontId="30" fillId="0" borderId="2" xfId="7" applyNumberFormat="1" applyFont="1" applyBorder="1" applyAlignment="1">
      <alignment horizontal="center"/>
    </xf>
    <xf numFmtId="0" fontId="28" fillId="0" borderId="5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7" fontId="30" fillId="0" borderId="2" xfId="7" applyNumberFormat="1" applyFont="1" applyBorder="1" applyAlignment="1">
      <alignment horizontal="center"/>
    </xf>
    <xf numFmtId="0" fontId="31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14" fillId="3" borderId="2" xfId="4" applyFont="1" applyFill="1" applyBorder="1" applyAlignment="1"/>
    <xf numFmtId="49" fontId="14" fillId="3" borderId="2" xfId="4" applyNumberFormat="1" applyFont="1" applyFill="1" applyBorder="1" applyAlignment="1">
      <alignment horizontal="center"/>
    </xf>
    <xf numFmtId="49" fontId="14" fillId="3" borderId="2" xfId="4" applyNumberFormat="1" applyFont="1" applyFill="1" applyBorder="1" applyAlignment="1">
      <alignment horizontal="right"/>
    </xf>
    <xf numFmtId="49" fontId="14" fillId="3" borderId="2" xfId="4" applyNumberFormat="1" applyFont="1" applyFill="1" applyBorder="1" applyAlignment="1">
      <alignment horizontal="right" vertical="center"/>
    </xf>
    <xf numFmtId="0" fontId="15" fillId="3" borderId="10" xfId="3" applyFont="1" applyFill="1" applyBorder="1" applyAlignment="1">
      <alignment horizontal="center" vertical="center"/>
    </xf>
    <xf numFmtId="49" fontId="14" fillId="3" borderId="5" xfId="5" applyNumberFormat="1" applyFont="1" applyFill="1" applyBorder="1" applyAlignment="1">
      <alignment horizontal="center" vertical="center"/>
    </xf>
    <xf numFmtId="49" fontId="0" fillId="3" borderId="0" xfId="5" applyNumberFormat="1" applyFont="1" applyFill="1">
      <alignment vertical="center"/>
    </xf>
    <xf numFmtId="49" fontId="15" fillId="3" borderId="0" xfId="4" applyNumberFormat="1" applyFont="1" applyFill="1"/>
    <xf numFmtId="49" fontId="29" fillId="0" borderId="2" xfId="2" applyNumberFormat="1" applyFont="1" applyFill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6" fillId="0" borderId="55" xfId="3" applyFont="1" applyBorder="1" applyAlignment="1">
      <alignment vertical="center"/>
    </xf>
    <xf numFmtId="0" fontId="10" fillId="0" borderId="56" xfId="3" applyFont="1" applyBorder="1" applyAlignment="1">
      <alignment horizontal="left" vertical="center"/>
    </xf>
    <xf numFmtId="0" fontId="17" fillId="0" borderId="56" xfId="3" applyFont="1" applyBorder="1" applyAlignment="1">
      <alignment horizontal="left" vertical="center"/>
    </xf>
    <xf numFmtId="0" fontId="10" fillId="0" borderId="56" xfId="3" applyFont="1" applyBorder="1" applyAlignment="1">
      <alignment vertical="center"/>
    </xf>
    <xf numFmtId="0" fontId="16" fillId="0" borderId="56" xfId="3" applyFont="1" applyBorder="1" applyAlignment="1">
      <alignment vertical="center"/>
    </xf>
    <xf numFmtId="0" fontId="16" fillId="0" borderId="55" xfId="3" applyFont="1" applyBorder="1" applyAlignment="1">
      <alignment horizontal="center" vertical="center"/>
    </xf>
    <xf numFmtId="0" fontId="17" fillId="0" borderId="56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0" fillId="0" borderId="56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34" fillId="0" borderId="65" xfId="3" applyFont="1" applyBorder="1" applyAlignment="1">
      <alignment horizontal="left" vertical="center" wrapText="1"/>
    </xf>
    <xf numFmtId="9" fontId="17" fillId="0" borderId="13" xfId="3" applyNumberFormat="1" applyFont="1" applyBorder="1" applyAlignment="1">
      <alignment horizontal="center" vertical="center"/>
    </xf>
    <xf numFmtId="0" fontId="22" fillId="0" borderId="50" xfId="3" applyFont="1" applyBorder="1" applyAlignment="1">
      <alignment vertical="center"/>
    </xf>
    <xf numFmtId="0" fontId="22" fillId="0" borderId="51" xfId="3" applyFont="1" applyBorder="1" applyAlignment="1">
      <alignment vertical="center"/>
    </xf>
    <xf numFmtId="0" fontId="17" fillId="0" borderId="69" xfId="3" applyFont="1" applyBorder="1" applyAlignment="1">
      <alignment vertical="center"/>
    </xf>
    <xf numFmtId="0" fontId="22" fillId="0" borderId="69" xfId="3" applyFont="1" applyBorder="1" applyAlignment="1">
      <alignment vertical="center"/>
    </xf>
    <xf numFmtId="58" fontId="10" fillId="0" borderId="51" xfId="3" applyNumberFormat="1" applyFont="1" applyBorder="1" applyAlignment="1">
      <alignment vertical="center"/>
    </xf>
    <xf numFmtId="0" fontId="10" fillId="0" borderId="69" xfId="3" applyFont="1" applyBorder="1" applyAlignment="1">
      <alignment vertical="center"/>
    </xf>
    <xf numFmtId="0" fontId="17" fillId="0" borderId="33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60" xfId="3" applyFont="1" applyBorder="1" applyAlignment="1">
      <alignment horizontal="left" vertical="center"/>
    </xf>
    <xf numFmtId="0" fontId="16" fillId="0" borderId="0" xfId="3" applyFont="1" applyBorder="1" applyAlignment="1">
      <alignment vertical="center"/>
    </xf>
    <xf numFmtId="0" fontId="36" fillId="0" borderId="45" xfId="3" applyFont="1" applyBorder="1" applyAlignment="1">
      <alignment horizontal="left" vertical="center" wrapText="1"/>
    </xf>
    <xf numFmtId="0" fontId="36" fillId="0" borderId="45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38" fillId="0" borderId="75" xfId="0" applyFont="1" applyBorder="1"/>
    <xf numFmtId="0" fontId="38" fillId="0" borderId="2" xfId="0" applyFont="1" applyBorder="1"/>
    <xf numFmtId="0" fontId="38" fillId="5" borderId="2" xfId="0" applyFont="1" applyFill="1" applyBorder="1"/>
    <xf numFmtId="0" fontId="0" fillId="0" borderId="75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38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49" fontId="51" fillId="3" borderId="2" xfId="5" applyNumberFormat="1" applyFont="1" applyFill="1" applyBorder="1" applyAlignment="1">
      <alignment horizontal="center" vertical="center"/>
    </xf>
    <xf numFmtId="49" fontId="52" fillId="3" borderId="2" xfId="5" applyNumberFormat="1" applyFont="1" applyFill="1" applyBorder="1" applyAlignment="1">
      <alignment horizontal="center" vertical="center"/>
    </xf>
    <xf numFmtId="49" fontId="51" fillId="3" borderId="5" xfId="5" applyNumberFormat="1" applyFont="1" applyFill="1" applyBorder="1" applyAlignment="1">
      <alignment horizontal="center" vertical="center"/>
    </xf>
    <xf numFmtId="49" fontId="52" fillId="3" borderId="5" xfId="5" applyNumberFormat="1" applyFont="1" applyFill="1" applyBorder="1" applyAlignment="1">
      <alignment horizontal="center" vertical="center"/>
    </xf>
    <xf numFmtId="0" fontId="52" fillId="3" borderId="2" xfId="4" applyFont="1" applyFill="1" applyBorder="1" applyAlignment="1" applyProtection="1">
      <alignment horizontal="center" vertical="center"/>
    </xf>
    <xf numFmtId="0" fontId="37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7" fillId="0" borderId="78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0" borderId="79" xfId="0" applyFont="1" applyBorder="1" applyAlignment="1">
      <alignment horizontal="center" vertical="center"/>
    </xf>
    <xf numFmtId="0" fontId="22" fillId="0" borderId="39" xfId="3" applyFont="1" applyFill="1" applyBorder="1" applyAlignment="1">
      <alignment horizontal="left" vertical="center"/>
    </xf>
    <xf numFmtId="0" fontId="17" fillId="0" borderId="64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17" fillId="0" borderId="70" xfId="3" applyFont="1" applyFill="1" applyBorder="1" applyAlignment="1">
      <alignment horizontal="left" vertical="center"/>
    </xf>
    <xf numFmtId="0" fontId="35" fillId="0" borderId="53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72" xfId="3" applyFont="1" applyBorder="1" applyAlignment="1">
      <alignment horizontal="center" vertical="center"/>
    </xf>
    <xf numFmtId="0" fontId="17" fillId="0" borderId="69" xfId="3" applyFont="1" applyBorder="1" applyAlignment="1">
      <alignment horizontal="center" vertical="center"/>
    </xf>
    <xf numFmtId="0" fontId="17" fillId="0" borderId="70" xfId="3" applyFont="1" applyBorder="1" applyAlignment="1">
      <alignment horizontal="center" vertical="center"/>
    </xf>
    <xf numFmtId="0" fontId="17" fillId="0" borderId="67" xfId="3" applyFont="1" applyFill="1" applyBorder="1" applyAlignment="1">
      <alignment horizontal="left" vertical="center"/>
    </xf>
    <xf numFmtId="0" fontId="17" fillId="0" borderId="68" xfId="3" applyFont="1" applyFill="1" applyBorder="1" applyAlignment="1">
      <alignment horizontal="left" vertical="center"/>
    </xf>
    <xf numFmtId="0" fontId="17" fillId="0" borderId="71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16" fillId="0" borderId="41" xfId="3" applyFont="1" applyFill="1" applyBorder="1" applyAlignment="1">
      <alignment horizontal="left" vertical="center"/>
    </xf>
    <xf numFmtId="0" fontId="16" fillId="0" borderId="42" xfId="3" applyFont="1" applyFill="1" applyBorder="1" applyAlignment="1">
      <alignment horizontal="left" vertical="center"/>
    </xf>
    <xf numFmtId="0" fontId="16" fillId="0" borderId="49" xfId="3" applyFont="1" applyFill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16" fillId="0" borderId="3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16" fillId="0" borderId="46" xfId="3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0" fontId="20" fillId="0" borderId="55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0" fillId="0" borderId="60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66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49" xfId="3" applyFont="1" applyFill="1" applyBorder="1" applyAlignment="1">
      <alignment horizontal="left" vertical="center"/>
    </xf>
    <xf numFmtId="0" fontId="16" fillId="0" borderId="55" xfId="3" applyFont="1" applyBorder="1" applyAlignment="1">
      <alignment horizontal="left" vertical="center"/>
    </xf>
    <xf numFmtId="0" fontId="16" fillId="0" borderId="56" xfId="3" applyFont="1" applyBorder="1" applyAlignment="1">
      <alignment horizontal="left" vertical="center"/>
    </xf>
    <xf numFmtId="0" fontId="16" fillId="0" borderId="60" xfId="3" applyFont="1" applyBorder="1" applyAlignment="1">
      <alignment horizontal="left" vertical="center"/>
    </xf>
    <xf numFmtId="9" fontId="17" fillId="0" borderId="40" xfId="3" applyNumberFormat="1" applyFont="1" applyBorder="1" applyAlignment="1">
      <alignment horizontal="left" vertical="center"/>
    </xf>
    <xf numFmtId="9" fontId="17" fillId="0" borderId="35" xfId="3" applyNumberFormat="1" applyFont="1" applyBorder="1" applyAlignment="1">
      <alignment horizontal="left" vertical="center"/>
    </xf>
    <xf numFmtId="9" fontId="17" fillId="0" borderId="47" xfId="3" applyNumberFormat="1" applyFont="1" applyBorder="1" applyAlignment="1">
      <alignment horizontal="left" vertical="center"/>
    </xf>
    <xf numFmtId="9" fontId="17" fillId="0" borderId="41" xfId="3" applyNumberFormat="1" applyFont="1" applyBorder="1" applyAlignment="1">
      <alignment horizontal="left" vertical="center"/>
    </xf>
    <xf numFmtId="9" fontId="17" fillId="0" borderId="42" xfId="3" applyNumberFormat="1" applyFont="1" applyBorder="1" applyAlignment="1">
      <alignment horizontal="left" vertical="center"/>
    </xf>
    <xf numFmtId="9" fontId="17" fillId="0" borderId="49" xfId="3" applyNumberFormat="1" applyFont="1" applyBorder="1" applyAlignment="1">
      <alignment horizontal="left" vertical="center"/>
    </xf>
    <xf numFmtId="0" fontId="16" fillId="0" borderId="64" xfId="3" applyFont="1" applyBorder="1" applyAlignment="1">
      <alignment horizontal="left" vertical="center"/>
    </xf>
    <xf numFmtId="0" fontId="16" fillId="0" borderId="39" xfId="3" applyFont="1" applyBorder="1" applyAlignment="1">
      <alignment horizontal="left" vertical="center"/>
    </xf>
    <xf numFmtId="0" fontId="16" fillId="0" borderId="70" xfId="3" applyFont="1" applyBorder="1" applyAlignment="1">
      <alignment horizontal="left" vertical="center"/>
    </xf>
    <xf numFmtId="0" fontId="16" fillId="0" borderId="41" xfId="3" applyFont="1" applyBorder="1" applyAlignment="1">
      <alignment horizontal="left" vertical="center" wrapText="1"/>
    </xf>
    <xf numFmtId="0" fontId="16" fillId="0" borderId="42" xfId="3" applyFont="1" applyBorder="1" applyAlignment="1">
      <alignment horizontal="left" vertical="center" wrapText="1"/>
    </xf>
    <xf numFmtId="0" fontId="16" fillId="0" borderId="49" xfId="3" applyFont="1" applyBorder="1" applyAlignment="1">
      <alignment horizontal="left" vertical="center" wrapText="1"/>
    </xf>
    <xf numFmtId="0" fontId="17" fillId="0" borderId="36" xfId="3" applyFont="1" applyBorder="1" applyAlignment="1">
      <alignment horizontal="left" vertical="center"/>
    </xf>
    <xf numFmtId="0" fontId="17" fillId="0" borderId="48" xfId="3" applyFont="1" applyBorder="1" applyAlignment="1">
      <alignment horizontal="left" vertical="center"/>
    </xf>
    <xf numFmtId="14" fontId="17" fillId="0" borderId="13" xfId="3" applyNumberFormat="1" applyFont="1" applyFill="1" applyBorder="1" applyAlignment="1">
      <alignment horizontal="center" vertical="center"/>
    </xf>
    <xf numFmtId="14" fontId="17" fillId="0" borderId="45" xfId="3" applyNumberFormat="1" applyFont="1" applyFill="1" applyBorder="1" applyAlignment="1">
      <alignment horizontal="center" vertical="center"/>
    </xf>
    <xf numFmtId="0" fontId="16" fillId="0" borderId="31" xfId="3" applyFont="1" applyFill="1" applyBorder="1" applyAlignment="1">
      <alignment horizontal="left" vertical="center"/>
    </xf>
    <xf numFmtId="0" fontId="16" fillId="0" borderId="13" xfId="3" applyFont="1" applyFill="1" applyBorder="1" applyAlignment="1">
      <alignment horizontal="left" vertical="center"/>
    </xf>
    <xf numFmtId="0" fontId="17" fillId="0" borderId="33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14" fontId="17" fillId="0" borderId="33" xfId="3" applyNumberFormat="1" applyFont="1" applyFill="1" applyBorder="1" applyAlignment="1">
      <alignment horizontal="center" vertical="center"/>
    </xf>
    <xf numFmtId="14" fontId="17" fillId="0" borderId="46" xfId="3" applyNumberFormat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left" vertical="center"/>
    </xf>
    <xf numFmtId="0" fontId="16" fillId="0" borderId="33" xfId="3" applyFont="1" applyFill="1" applyBorder="1" applyAlignment="1">
      <alignment horizontal="left" vertical="center"/>
    </xf>
    <xf numFmtId="0" fontId="17" fillId="0" borderId="13" xfId="3" applyFont="1" applyBorder="1" applyAlignment="1">
      <alignment horizontal="left" vertical="center"/>
    </xf>
    <xf numFmtId="0" fontId="17" fillId="0" borderId="45" xfId="3" applyFont="1" applyBorder="1" applyAlignment="1">
      <alignment horizontal="left" vertical="center"/>
    </xf>
    <xf numFmtId="0" fontId="16" fillId="0" borderId="31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14" fontId="17" fillId="0" borderId="13" xfId="3" applyNumberFormat="1" applyFont="1" applyBorder="1" applyAlignment="1">
      <alignment horizontal="center" vertical="center"/>
    </xf>
    <xf numFmtId="14" fontId="17" fillId="0" borderId="45" xfId="3" applyNumberFormat="1" applyFont="1" applyBorder="1" applyAlignment="1">
      <alignment horizontal="center" vertical="center"/>
    </xf>
    <xf numFmtId="0" fontId="16" fillId="0" borderId="29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/>
    </xf>
    <xf numFmtId="0" fontId="16" fillId="0" borderId="44" xfId="3" applyFont="1" applyBorder="1" applyAlignment="1">
      <alignment horizontal="center" vertical="center"/>
    </xf>
    <xf numFmtId="0" fontId="22" fillId="0" borderId="29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44" xfId="3" applyFont="1" applyBorder="1" applyAlignment="1">
      <alignment horizontal="center" vertical="center"/>
    </xf>
    <xf numFmtId="0" fontId="22" fillId="0" borderId="29" xfId="3" applyFont="1" applyFill="1" applyBorder="1" applyAlignment="1">
      <alignment horizontal="center" vertical="center"/>
    </xf>
    <xf numFmtId="0" fontId="22" fillId="0" borderId="30" xfId="3" applyFont="1" applyFill="1" applyBorder="1" applyAlignment="1">
      <alignment horizontal="center" vertical="center"/>
    </xf>
    <xf numFmtId="0" fontId="22" fillId="0" borderId="44" xfId="3" applyFont="1" applyFill="1" applyBorder="1" applyAlignment="1">
      <alignment horizontal="center" vertical="center"/>
    </xf>
    <xf numFmtId="14" fontId="17" fillId="0" borderId="13" xfId="3" applyNumberFormat="1" applyFont="1" applyBorder="1" applyAlignment="1">
      <alignment horizontal="center" vertical="center" wrapText="1"/>
    </xf>
    <xf numFmtId="14" fontId="17" fillId="0" borderId="45" xfId="3" applyNumberFormat="1" applyFont="1" applyBorder="1" applyAlignment="1">
      <alignment horizontal="center" vertical="center" wrapText="1"/>
    </xf>
    <xf numFmtId="0" fontId="33" fillId="0" borderId="28" xfId="3" applyFont="1" applyBorder="1" applyAlignment="1">
      <alignment horizontal="center" vertical="top"/>
    </xf>
    <xf numFmtId="0" fontId="17" fillId="0" borderId="51" xfId="3" applyFont="1" applyBorder="1" applyAlignment="1">
      <alignment horizontal="center" vertical="center"/>
    </xf>
    <xf numFmtId="0" fontId="22" fillId="0" borderId="51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25" fillId="3" borderId="0" xfId="4" applyFont="1" applyFill="1" applyBorder="1" applyAlignment="1">
      <alignment horizontal="center"/>
    </xf>
    <xf numFmtId="0" fontId="26" fillId="3" borderId="0" xfId="4" applyFont="1" applyFill="1" applyBorder="1" applyAlignment="1">
      <alignment horizontal="center"/>
    </xf>
    <xf numFmtId="49" fontId="26" fillId="3" borderId="0" xfId="4" applyNumberFormat="1" applyFont="1" applyFill="1" applyBorder="1" applyAlignment="1">
      <alignment horizontal="center"/>
    </xf>
    <xf numFmtId="0" fontId="14" fillId="3" borderId="10" xfId="3" applyFont="1" applyFill="1" applyBorder="1" applyAlignment="1">
      <alignment horizontal="center" vertical="center"/>
    </xf>
    <xf numFmtId="49" fontId="14" fillId="3" borderId="10" xfId="3" applyNumberFormat="1" applyFont="1" applyFill="1" applyBorder="1" applyAlignment="1">
      <alignment horizontal="center" vertical="center"/>
    </xf>
    <xf numFmtId="49" fontId="14" fillId="3" borderId="19" xfId="3" applyNumberFormat="1" applyFont="1" applyFill="1" applyBorder="1" applyAlignment="1">
      <alignment horizontal="center" vertical="center"/>
    </xf>
    <xf numFmtId="0" fontId="15" fillId="3" borderId="5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center" vertical="center"/>
    </xf>
    <xf numFmtId="0" fontId="15" fillId="3" borderId="2" xfId="4" applyFont="1" applyFill="1" applyBorder="1" applyAlignment="1" applyProtection="1">
      <alignment horizontal="center" vertical="center"/>
    </xf>
    <xf numFmtId="49" fontId="15" fillId="3" borderId="2" xfId="4" applyNumberFormat="1" applyFont="1" applyFill="1" applyBorder="1" applyAlignment="1" applyProtection="1">
      <alignment horizontal="center" vertical="center"/>
    </xf>
    <xf numFmtId="49" fontId="15" fillId="3" borderId="20" xfId="4" applyNumberFormat="1" applyFont="1" applyFill="1" applyBorder="1" applyAlignment="1" applyProtection="1">
      <alignment horizontal="center" vertical="center"/>
    </xf>
    <xf numFmtId="0" fontId="15" fillId="3" borderId="61" xfId="4" applyFont="1" applyFill="1" applyBorder="1" applyAlignment="1" applyProtection="1">
      <alignment horizontal="center" vertical="center"/>
    </xf>
    <xf numFmtId="0" fontId="15" fillId="3" borderId="62" xfId="4" applyFont="1" applyFill="1" applyBorder="1" applyAlignment="1" applyProtection="1">
      <alignment horizontal="center" vertical="center"/>
    </xf>
    <xf numFmtId="0" fontId="15" fillId="3" borderId="63" xfId="4" applyFont="1" applyFill="1" applyBorder="1" applyAlignment="1" applyProtection="1">
      <alignment horizontal="center" vertical="center"/>
    </xf>
    <xf numFmtId="0" fontId="22" fillId="0" borderId="54" xfId="3" applyFont="1" applyFill="1" applyBorder="1" applyAlignment="1">
      <alignment horizontal="left" vertical="center"/>
    </xf>
    <xf numFmtId="0" fontId="22" fillId="0" borderId="53" xfId="3" applyFont="1" applyFill="1" applyBorder="1" applyAlignment="1">
      <alignment horizontal="left" vertical="center"/>
    </xf>
    <xf numFmtId="0" fontId="22" fillId="0" borderId="59" xfId="3" applyFont="1" applyFill="1" applyBorder="1" applyAlignment="1">
      <alignment horizontal="left" vertical="center"/>
    </xf>
    <xf numFmtId="0" fontId="22" fillId="0" borderId="55" xfId="3" applyFont="1" applyFill="1" applyBorder="1" applyAlignment="1">
      <alignment horizontal="center" vertical="center"/>
    </xf>
    <xf numFmtId="0" fontId="22" fillId="0" borderId="56" xfId="3" applyFont="1" applyFill="1" applyBorder="1" applyAlignment="1">
      <alignment horizontal="center" vertical="center"/>
    </xf>
    <xf numFmtId="0" fontId="22" fillId="0" borderId="60" xfId="3" applyFont="1" applyFill="1" applyBorder="1" applyAlignment="1">
      <alignment horizontal="center" vertical="center"/>
    </xf>
    <xf numFmtId="0" fontId="22" fillId="0" borderId="32" xfId="3" applyFont="1" applyFill="1" applyBorder="1" applyAlignment="1">
      <alignment horizontal="center" vertical="center"/>
    </xf>
    <xf numFmtId="0" fontId="22" fillId="0" borderId="33" xfId="3" applyFont="1" applyFill="1" applyBorder="1" applyAlignment="1">
      <alignment horizontal="center" vertical="center"/>
    </xf>
    <xf numFmtId="0" fontId="22" fillId="0" borderId="46" xfId="3" applyFont="1" applyFill="1" applyBorder="1" applyAlignment="1">
      <alignment horizontal="center" vertical="center"/>
    </xf>
    <xf numFmtId="0" fontId="17" fillId="0" borderId="53" xfId="3" applyFont="1" applyBorder="1" applyAlignment="1">
      <alignment horizontal="center" vertical="center"/>
    </xf>
    <xf numFmtId="0" fontId="22" fillId="0" borderId="53" xfId="3" applyFont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58" xfId="3" applyFont="1" applyBorder="1" applyAlignment="1">
      <alignment horizontal="center" vertical="center"/>
    </xf>
    <xf numFmtId="0" fontId="22" fillId="0" borderId="0" xfId="3" applyFont="1" applyFill="1" applyBorder="1" applyAlignment="1">
      <alignment horizontal="left" vertical="center"/>
    </xf>
    <xf numFmtId="0" fontId="16" fillId="0" borderId="38" xfId="3" applyFont="1" applyBorder="1" applyAlignment="1">
      <alignment horizontal="left" vertical="center"/>
    </xf>
    <xf numFmtId="0" fontId="16" fillId="0" borderId="37" xfId="3" applyFont="1" applyBorder="1" applyAlignment="1">
      <alignment horizontal="left" vertical="center"/>
    </xf>
    <xf numFmtId="0" fontId="16" fillId="0" borderId="48" xfId="3" applyFont="1" applyBorder="1" applyAlignment="1">
      <alignment horizontal="left" vertical="center"/>
    </xf>
    <xf numFmtId="0" fontId="16" fillId="0" borderId="32" xfId="3" applyFont="1" applyBorder="1" applyAlignment="1">
      <alignment horizontal="center" vertical="center"/>
    </xf>
    <xf numFmtId="0" fontId="16" fillId="0" borderId="33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17" fillId="0" borderId="58" xfId="3" applyFont="1" applyBorder="1" applyAlignment="1">
      <alignment horizontal="center" vertical="center"/>
    </xf>
    <xf numFmtId="0" fontId="20" fillId="0" borderId="13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17" fillId="0" borderId="40" xfId="3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left" vertical="center"/>
    </xf>
    <xf numFmtId="0" fontId="17" fillId="0" borderId="47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center" vertical="center"/>
    </xf>
    <xf numFmtId="0" fontId="20" fillId="0" borderId="45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7" fillId="0" borderId="46" xfId="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44" xfId="3" applyFont="1" applyFill="1" applyBorder="1" applyAlignment="1">
      <alignment horizontal="left" vertical="center"/>
    </xf>
    <xf numFmtId="0" fontId="16" fillId="0" borderId="0" xfId="3" applyFont="1" applyBorder="1" applyAlignment="1">
      <alignment horizontal="left" vertical="center"/>
    </xf>
    <xf numFmtId="0" fontId="21" fillId="0" borderId="29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1" fillId="0" borderId="38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17" fillId="0" borderId="13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17" fillId="0" borderId="31" xfId="3" applyFont="1" applyBorder="1" applyAlignment="1">
      <alignment horizontal="left" vertical="center"/>
    </xf>
    <xf numFmtId="14" fontId="17" fillId="0" borderId="33" xfId="3" applyNumberFormat="1" applyFont="1" applyBorder="1" applyAlignment="1">
      <alignment horizontal="center" vertical="center"/>
    </xf>
    <xf numFmtId="14" fontId="17" fillId="0" borderId="46" xfId="3" applyNumberFormat="1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16" fillId="0" borderId="31" xfId="3" applyFont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/>
    </xf>
    <xf numFmtId="0" fontId="23" fillId="0" borderId="28" xfId="3" applyFont="1" applyBorder="1" applyAlignment="1">
      <alignment horizontal="center" vertical="top"/>
    </xf>
    <xf numFmtId="0" fontId="15" fillId="3" borderId="0" xfId="4" applyFont="1" applyFill="1" applyBorder="1" applyAlignment="1">
      <alignment horizontal="center"/>
    </xf>
    <xf numFmtId="0" fontId="14" fillId="3" borderId="0" xfId="4" applyFont="1" applyFill="1" applyBorder="1" applyAlignment="1">
      <alignment horizontal="center"/>
    </xf>
    <xf numFmtId="0" fontId="14" fillId="3" borderId="19" xfId="3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/>
    </xf>
    <xf numFmtId="0" fontId="15" fillId="3" borderId="20" xfId="4" applyFont="1" applyFill="1" applyBorder="1" applyAlignment="1" applyProtection="1">
      <alignment horizontal="center" vertical="center"/>
    </xf>
    <xf numFmtId="0" fontId="15" fillId="3" borderId="11" xfId="4" applyFont="1" applyFill="1" applyBorder="1" applyAlignment="1" applyProtection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18" xfId="4" applyFont="1" applyFill="1" applyBorder="1" applyAlignment="1">
      <alignment horizontal="center"/>
    </xf>
    <xf numFmtId="0" fontId="20" fillId="0" borderId="45" xfId="3" applyFont="1" applyFill="1" applyBorder="1" applyAlignment="1">
      <alignment horizontal="left" vertical="center"/>
    </xf>
    <xf numFmtId="0" fontId="21" fillId="0" borderId="33" xfId="3" applyFont="1" applyFill="1" applyBorder="1" applyAlignment="1">
      <alignment horizontal="center" vertical="center"/>
    </xf>
    <xf numFmtId="0" fontId="20" fillId="0" borderId="33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2" fillId="0" borderId="38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48" xfId="3" applyFont="1" applyFill="1" applyBorder="1" applyAlignment="1">
      <alignment horizontal="left" vertical="center"/>
    </xf>
    <xf numFmtId="0" fontId="21" fillId="0" borderId="41" xfId="3" applyFont="1" applyFill="1" applyBorder="1" applyAlignment="1">
      <alignment horizontal="left" vertical="center"/>
    </xf>
    <xf numFmtId="0" fontId="21" fillId="0" borderId="42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16" fillId="0" borderId="29" xfId="3" applyFont="1" applyFill="1" applyBorder="1" applyAlignment="1">
      <alignment horizontal="left" vertical="center"/>
    </xf>
    <xf numFmtId="0" fontId="16" fillId="0" borderId="30" xfId="3" applyFont="1" applyFill="1" applyBorder="1" applyAlignment="1">
      <alignment horizontal="left" vertical="center"/>
    </xf>
    <xf numFmtId="0" fontId="16" fillId="0" borderId="44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0" fillId="0" borderId="43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7" xfId="3" applyFont="1" applyFill="1" applyBorder="1" applyAlignment="1">
      <alignment horizontal="left" vertical="center"/>
    </xf>
    <xf numFmtId="0" fontId="10" fillId="0" borderId="48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10" fillId="0" borderId="33" xfId="3" applyFill="1" applyBorder="1" applyAlignment="1">
      <alignment horizontal="center" vertical="center"/>
    </xf>
    <xf numFmtId="0" fontId="10" fillId="0" borderId="46" xfId="3" applyFill="1" applyBorder="1" applyAlignment="1">
      <alignment horizontal="center" vertical="center"/>
    </xf>
    <xf numFmtId="0" fontId="20" fillId="0" borderId="39" xfId="3" applyFont="1" applyFill="1" applyBorder="1" applyAlignment="1">
      <alignment horizontal="center" vertical="center"/>
    </xf>
    <xf numFmtId="0" fontId="20" fillId="0" borderId="40" xfId="3" applyFont="1" applyFill="1" applyBorder="1" applyAlignment="1">
      <alignment horizontal="left" vertical="center"/>
    </xf>
    <xf numFmtId="0" fontId="20" fillId="0" borderId="35" xfId="3" applyFont="1" applyFill="1" applyBorder="1" applyAlignment="1">
      <alignment horizontal="left" vertical="center"/>
    </xf>
    <xf numFmtId="0" fontId="20" fillId="0" borderId="4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 wrapText="1"/>
    </xf>
    <xf numFmtId="0" fontId="21" fillId="0" borderId="13" xfId="3" applyFont="1" applyFill="1" applyBorder="1" applyAlignment="1">
      <alignment horizontal="left" vertical="center" wrapText="1"/>
    </xf>
    <xf numFmtId="0" fontId="21" fillId="0" borderId="45" xfId="3" applyFont="1" applyFill="1" applyBorder="1" applyAlignment="1">
      <alignment horizontal="left" vertical="center" wrapText="1"/>
    </xf>
    <xf numFmtId="0" fontId="16" fillId="0" borderId="38" xfId="3" applyFont="1" applyFill="1" applyBorder="1" applyAlignment="1">
      <alignment horizontal="left" vertical="center"/>
    </xf>
    <xf numFmtId="0" fontId="16" fillId="0" borderId="37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21" fillId="0" borderId="36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right" vertical="center"/>
    </xf>
    <xf numFmtId="0" fontId="20" fillId="0" borderId="33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center" vertical="top"/>
    </xf>
    <xf numFmtId="0" fontId="17" fillId="0" borderId="30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center" vertical="center"/>
    </xf>
    <xf numFmtId="0" fontId="21" fillId="0" borderId="44" xfId="3" applyFont="1" applyFill="1" applyBorder="1" applyAlignment="1">
      <alignment horizontal="center" vertical="center"/>
    </xf>
    <xf numFmtId="58" fontId="21" fillId="0" borderId="13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27" fillId="0" borderId="2" xfId="2" applyNumberFormat="1" applyFont="1" applyFill="1" applyBorder="1" applyAlignment="1">
      <alignment horizontal="center" vertical="center"/>
    </xf>
    <xf numFmtId="49" fontId="51" fillId="3" borderId="0" xfId="4" applyNumberFormat="1" applyFont="1" applyFill="1"/>
  </cellXfs>
  <cellStyles count="10">
    <cellStyle name="常规" xfId="0" builtinId="0"/>
    <cellStyle name="常规 2" xfId="3" xr:uid="{00000000-0005-0000-0000-000033000000}"/>
    <cellStyle name="常规 2 2 3" xfId="2" xr:uid="{00000000-0005-0000-0000-000026000000}"/>
    <cellStyle name="常规 2 2 3 4" xfId="9" xr:uid="{00000000-0005-0000-0000-000039000000}"/>
    <cellStyle name="常规 23" xfId="7" xr:uid="{00000000-0005-0000-0000-000037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  <cellStyle name="常规_110509_2006-09-28 2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409575</xdr:rowOff>
        </xdr:from>
        <xdr:to>
          <xdr:col>9</xdr:col>
          <xdr:colOff>619125</xdr:colOff>
          <xdr:row>4</xdr:row>
          <xdr:rowOff>171450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123825</xdr:rowOff>
        </xdr:from>
        <xdr:to>
          <xdr:col>9</xdr:col>
          <xdr:colOff>600075</xdr:colOff>
          <xdr:row>3</xdr:row>
          <xdr:rowOff>323850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133350</xdr:rowOff>
        </xdr:from>
        <xdr:to>
          <xdr:col>10</xdr:col>
          <xdr:colOff>581025</xdr:colOff>
          <xdr:row>3</xdr:row>
          <xdr:rowOff>361950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400050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105727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105727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105727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105727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105727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104775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104775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104775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104775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104775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105727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F72EB16-43AC-4393-A375-0F38A89D39A9}"/>
            </a:ext>
          </a:extLst>
        </xdr:cNvPr>
        <xdr:cNvSpPr txBox="1">
          <a:spLocks noChangeArrowheads="1"/>
        </xdr:cNvSpPr>
      </xdr:nvSpPr>
      <xdr:spPr>
        <a:xfrm>
          <a:off x="2501900" y="5086350"/>
          <a:ext cx="43380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105727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4E9CAD4-2A75-422D-B87A-FD27F7A61777}"/>
            </a:ext>
          </a:extLst>
        </xdr:cNvPr>
        <xdr:cNvSpPr txBox="1">
          <a:spLocks noChangeArrowheads="1"/>
        </xdr:cNvSpPr>
      </xdr:nvSpPr>
      <xdr:spPr>
        <a:xfrm>
          <a:off x="2451100" y="4724400"/>
          <a:ext cx="43888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105727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AF794440-ED2C-4A1C-A2F6-B2CE4CB15774}"/>
            </a:ext>
          </a:extLst>
        </xdr:cNvPr>
        <xdr:cNvSpPr txBox="1">
          <a:spLocks noChangeArrowheads="1"/>
        </xdr:cNvSpPr>
      </xdr:nvSpPr>
      <xdr:spPr>
        <a:xfrm>
          <a:off x="2374900" y="4724400"/>
          <a:ext cx="44650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105727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7F9B2CA-FD36-4C25-82E8-14A73A01DE6E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80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105727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37330106-00C9-4F36-AE07-8B86572E7196}"/>
            </a:ext>
          </a:extLst>
        </xdr:cNvPr>
        <xdr:cNvSpPr txBox="1">
          <a:spLocks noChangeArrowheads="1"/>
        </xdr:cNvSpPr>
      </xdr:nvSpPr>
      <xdr:spPr>
        <a:xfrm>
          <a:off x="2501900" y="5086350"/>
          <a:ext cx="43380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7" customWidth="1"/>
    <col min="3" max="3" width="10.125" customWidth="1"/>
  </cols>
  <sheetData>
    <row r="1" spans="1:2" ht="21" customHeight="1">
      <c r="A1" s="228"/>
      <c r="B1" s="229" t="s">
        <v>0</v>
      </c>
    </row>
    <row r="2" spans="1:2">
      <c r="A2" s="5">
        <v>1</v>
      </c>
      <c r="B2" s="230" t="s">
        <v>1</v>
      </c>
    </row>
    <row r="3" spans="1:2">
      <c r="A3" s="5">
        <v>2</v>
      </c>
      <c r="B3" s="230" t="s">
        <v>2</v>
      </c>
    </row>
    <row r="4" spans="1:2">
      <c r="A4" s="5">
        <v>3</v>
      </c>
      <c r="B4" s="230" t="s">
        <v>3</v>
      </c>
    </row>
    <row r="5" spans="1:2">
      <c r="A5" s="5">
        <v>4</v>
      </c>
      <c r="B5" s="230" t="s">
        <v>4</v>
      </c>
    </row>
    <row r="6" spans="1:2">
      <c r="A6" s="5">
        <v>5</v>
      </c>
      <c r="B6" s="230" t="s">
        <v>5</v>
      </c>
    </row>
    <row r="7" spans="1:2">
      <c r="A7" s="5">
        <v>6</v>
      </c>
      <c r="B7" s="230" t="s">
        <v>6</v>
      </c>
    </row>
    <row r="8" spans="1:2" s="226" customFormat="1" ht="15" customHeight="1">
      <c r="A8" s="231">
        <v>7</v>
      </c>
      <c r="B8" s="232" t="s">
        <v>7</v>
      </c>
    </row>
    <row r="9" spans="1:2" ht="18.95" customHeight="1">
      <c r="A9" s="228"/>
      <c r="B9" s="233" t="s">
        <v>8</v>
      </c>
    </row>
    <row r="10" spans="1:2" ht="15.95" customHeight="1">
      <c r="A10" s="5">
        <v>1</v>
      </c>
      <c r="B10" s="234" t="s">
        <v>9</v>
      </c>
    </row>
    <row r="11" spans="1:2">
      <c r="A11" s="5">
        <v>2</v>
      </c>
      <c r="B11" s="230" t="s">
        <v>10</v>
      </c>
    </row>
    <row r="12" spans="1:2">
      <c r="A12" s="5">
        <v>3</v>
      </c>
      <c r="B12" s="232" t="s">
        <v>11</v>
      </c>
    </row>
    <row r="13" spans="1:2">
      <c r="A13" s="5">
        <v>4</v>
      </c>
      <c r="B13" s="230" t="s">
        <v>12</v>
      </c>
    </row>
    <row r="14" spans="1:2">
      <c r="A14" s="5">
        <v>5</v>
      </c>
      <c r="B14" s="230" t="s">
        <v>13</v>
      </c>
    </row>
    <row r="15" spans="1:2">
      <c r="A15" s="5">
        <v>6</v>
      </c>
      <c r="B15" s="230" t="s">
        <v>14</v>
      </c>
    </row>
    <row r="16" spans="1:2">
      <c r="A16" s="5">
        <v>7</v>
      </c>
      <c r="B16" s="230" t="s">
        <v>15</v>
      </c>
    </row>
    <row r="17" spans="1:2">
      <c r="A17" s="5">
        <v>8</v>
      </c>
      <c r="B17" s="230" t="s">
        <v>16</v>
      </c>
    </row>
    <row r="18" spans="1:2">
      <c r="A18" s="5">
        <v>9</v>
      </c>
      <c r="B18" s="230" t="s">
        <v>17</v>
      </c>
    </row>
    <row r="19" spans="1:2">
      <c r="A19" s="5"/>
      <c r="B19" s="230"/>
    </row>
    <row r="20" spans="1:2" ht="20.25">
      <c r="A20" s="228"/>
      <c r="B20" s="229" t="s">
        <v>18</v>
      </c>
    </row>
    <row r="21" spans="1:2">
      <c r="A21" s="5">
        <v>1</v>
      </c>
      <c r="B21" s="235" t="s">
        <v>19</v>
      </c>
    </row>
    <row r="22" spans="1:2">
      <c r="A22" s="5">
        <v>2</v>
      </c>
      <c r="B22" s="230" t="s">
        <v>20</v>
      </c>
    </row>
    <row r="23" spans="1:2">
      <c r="A23" s="5">
        <v>3</v>
      </c>
      <c r="B23" s="230" t="s">
        <v>21</v>
      </c>
    </row>
    <row r="24" spans="1:2">
      <c r="A24" s="5">
        <v>4</v>
      </c>
      <c r="B24" s="230" t="s">
        <v>22</v>
      </c>
    </row>
    <row r="25" spans="1:2">
      <c r="A25" s="5">
        <v>5</v>
      </c>
      <c r="B25" s="230" t="s">
        <v>23</v>
      </c>
    </row>
    <row r="26" spans="1:2">
      <c r="A26" s="5">
        <v>6</v>
      </c>
      <c r="B26" s="230" t="s">
        <v>24</v>
      </c>
    </row>
    <row r="27" spans="1:2">
      <c r="A27" s="5">
        <v>7</v>
      </c>
      <c r="B27" s="230" t="s">
        <v>25</v>
      </c>
    </row>
    <row r="28" spans="1:2">
      <c r="A28" s="5"/>
      <c r="B28" s="230"/>
    </row>
    <row r="29" spans="1:2" ht="20.25">
      <c r="A29" s="228"/>
      <c r="B29" s="229" t="s">
        <v>26</v>
      </c>
    </row>
    <row r="30" spans="1:2">
      <c r="A30" s="5">
        <v>1</v>
      </c>
      <c r="B30" s="235" t="s">
        <v>27</v>
      </c>
    </row>
    <row r="31" spans="1:2">
      <c r="A31" s="5">
        <v>2</v>
      </c>
      <c r="B31" s="230" t="s">
        <v>28</v>
      </c>
    </row>
    <row r="32" spans="1:2">
      <c r="A32" s="5">
        <v>3</v>
      </c>
      <c r="B32" s="230" t="s">
        <v>29</v>
      </c>
    </row>
    <row r="33" spans="1:2" ht="28.5">
      <c r="A33" s="5">
        <v>4</v>
      </c>
      <c r="B33" s="230" t="s">
        <v>30</v>
      </c>
    </row>
    <row r="34" spans="1:2">
      <c r="A34" s="5">
        <v>5</v>
      </c>
      <c r="B34" s="230" t="s">
        <v>31</v>
      </c>
    </row>
    <row r="35" spans="1:2">
      <c r="A35" s="5">
        <v>6</v>
      </c>
      <c r="B35" s="230" t="s">
        <v>32</v>
      </c>
    </row>
    <row r="36" spans="1:2">
      <c r="A36" s="5">
        <v>7</v>
      </c>
      <c r="B36" s="230" t="s">
        <v>33</v>
      </c>
    </row>
    <row r="37" spans="1:2">
      <c r="A37" s="5"/>
      <c r="B37" s="230"/>
    </row>
    <row r="39" spans="1:2">
      <c r="A39" s="236" t="s">
        <v>34</v>
      </c>
      <c r="B39" s="237"/>
    </row>
  </sheetData>
  <phoneticPr fontId="5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4.25"/>
  <sheetData/>
  <phoneticPr fontId="5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5"/>
  <sheetViews>
    <sheetView topLeftCell="A2" zoomScale="125" zoomScaleNormal="125" workbookViewId="0">
      <selection activeCell="J24" sqref="J24:M24"/>
    </sheetView>
  </sheetViews>
  <sheetFormatPr defaultColWidth="9" defaultRowHeight="14.25"/>
  <cols>
    <col min="1" max="1" width="5" customWidth="1"/>
    <col min="2" max="2" width="11" style="11" customWidth="1"/>
    <col min="3" max="3" width="11.625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68" t="s">
        <v>250</v>
      </c>
      <c r="B1" s="469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</row>
    <row r="2" spans="1:15" s="1" customFormat="1" ht="16.5">
      <c r="A2" s="480" t="s">
        <v>251</v>
      </c>
      <c r="B2" s="481" t="s">
        <v>252</v>
      </c>
      <c r="C2" s="483" t="s">
        <v>253</v>
      </c>
      <c r="D2" s="483" t="s">
        <v>254</v>
      </c>
      <c r="E2" s="483" t="s">
        <v>255</v>
      </c>
      <c r="F2" s="483" t="s">
        <v>256</v>
      </c>
      <c r="G2" s="483" t="s">
        <v>257</v>
      </c>
      <c r="H2" s="483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483" t="s">
        <v>264</v>
      </c>
      <c r="O2" s="483" t="s">
        <v>265</v>
      </c>
    </row>
    <row r="3" spans="1:15" s="1" customFormat="1" ht="16.5">
      <c r="A3" s="480"/>
      <c r="B3" s="482"/>
      <c r="C3" s="484"/>
      <c r="D3" s="484"/>
      <c r="E3" s="484"/>
      <c r="F3" s="484"/>
      <c r="G3" s="484"/>
      <c r="H3" s="484"/>
      <c r="I3" s="3" t="s">
        <v>266</v>
      </c>
      <c r="J3" s="3" t="s">
        <v>266</v>
      </c>
      <c r="K3" s="3" t="s">
        <v>266</v>
      </c>
      <c r="L3" s="3" t="s">
        <v>266</v>
      </c>
      <c r="M3" s="3" t="s">
        <v>266</v>
      </c>
      <c r="N3" s="484"/>
      <c r="O3" s="484"/>
    </row>
    <row r="4" spans="1:15" s="52" customFormat="1">
      <c r="A4" s="57">
        <v>1</v>
      </c>
      <c r="B4" s="13" t="s">
        <v>267</v>
      </c>
      <c r="C4" s="14" t="s">
        <v>268</v>
      </c>
      <c r="D4" s="14" t="s">
        <v>269</v>
      </c>
      <c r="E4" s="54" t="s">
        <v>63</v>
      </c>
      <c r="F4" s="14" t="s">
        <v>54</v>
      </c>
      <c r="G4" s="14"/>
      <c r="H4" s="14"/>
      <c r="I4" s="14">
        <v>1</v>
      </c>
      <c r="J4" s="14"/>
      <c r="K4" s="14"/>
      <c r="L4" s="14"/>
      <c r="M4" s="14"/>
      <c r="N4" s="14">
        <f>SUM(I4:M4)</f>
        <v>1</v>
      </c>
      <c r="O4" s="14" t="s">
        <v>270</v>
      </c>
    </row>
    <row r="5" spans="1:15" s="52" customFormat="1">
      <c r="A5" s="57">
        <v>2</v>
      </c>
      <c r="B5" s="13" t="s">
        <v>267</v>
      </c>
      <c r="C5" s="14" t="s">
        <v>268</v>
      </c>
      <c r="D5" s="14" t="s">
        <v>269</v>
      </c>
      <c r="E5" s="54" t="s">
        <v>63</v>
      </c>
      <c r="F5" s="14" t="s">
        <v>54</v>
      </c>
      <c r="G5" s="14"/>
      <c r="H5" s="57"/>
      <c r="I5" s="14"/>
      <c r="J5" s="14">
        <v>1</v>
      </c>
      <c r="K5" s="14"/>
      <c r="L5" s="14"/>
      <c r="M5" s="14">
        <v>1</v>
      </c>
      <c r="N5" s="14">
        <f>SUM(I5:M5)</f>
        <v>2</v>
      </c>
      <c r="O5" s="14" t="s">
        <v>270</v>
      </c>
    </row>
    <row r="6" spans="1:15" s="52" customFormat="1">
      <c r="A6" s="57">
        <v>3</v>
      </c>
      <c r="B6" s="13" t="s">
        <v>267</v>
      </c>
      <c r="C6" s="14" t="s">
        <v>268</v>
      </c>
      <c r="D6" s="14" t="s">
        <v>269</v>
      </c>
      <c r="E6" s="54" t="s">
        <v>63</v>
      </c>
      <c r="F6" s="14" t="s">
        <v>54</v>
      </c>
      <c r="G6" s="14"/>
      <c r="H6" s="57"/>
      <c r="I6" s="14">
        <v>1</v>
      </c>
      <c r="J6" s="14"/>
      <c r="K6" s="14"/>
      <c r="L6" s="14"/>
      <c r="M6" s="14"/>
      <c r="N6" s="14">
        <v>1</v>
      </c>
      <c r="O6" s="14" t="s">
        <v>270</v>
      </c>
    </row>
    <row r="7" spans="1:15" s="52" customFormat="1">
      <c r="A7" s="57">
        <v>4</v>
      </c>
      <c r="B7" s="13" t="s">
        <v>267</v>
      </c>
      <c r="C7" s="14" t="s">
        <v>268</v>
      </c>
      <c r="D7" s="14" t="s">
        <v>269</v>
      </c>
      <c r="E7" s="54" t="s">
        <v>63</v>
      </c>
      <c r="F7" s="14" t="s">
        <v>54</v>
      </c>
      <c r="G7" s="14"/>
      <c r="H7" s="57"/>
      <c r="I7" s="14"/>
      <c r="J7" s="14">
        <v>1</v>
      </c>
      <c r="K7" s="14"/>
      <c r="L7" s="14"/>
      <c r="M7" s="14">
        <v>1</v>
      </c>
      <c r="N7" s="14">
        <v>2</v>
      </c>
      <c r="O7" s="14" t="s">
        <v>270</v>
      </c>
    </row>
    <row r="8" spans="1:15" s="52" customFormat="1">
      <c r="A8" s="57">
        <v>5</v>
      </c>
      <c r="B8" s="13" t="s">
        <v>267</v>
      </c>
      <c r="C8" s="14" t="s">
        <v>268</v>
      </c>
      <c r="D8" s="14" t="s">
        <v>269</v>
      </c>
      <c r="E8" s="54" t="s">
        <v>63</v>
      </c>
      <c r="F8" s="14" t="s">
        <v>54</v>
      </c>
      <c r="G8" s="14"/>
      <c r="H8" s="57"/>
      <c r="I8" s="14"/>
      <c r="J8" s="14"/>
      <c r="K8" s="14"/>
      <c r="L8" s="14"/>
      <c r="M8" s="14"/>
      <c r="N8" s="14">
        <v>0</v>
      </c>
      <c r="O8" s="14" t="s">
        <v>270</v>
      </c>
    </row>
    <row r="9" spans="1:15" s="52" customFormat="1">
      <c r="A9" s="57">
        <v>6</v>
      </c>
      <c r="B9" s="13" t="s">
        <v>271</v>
      </c>
      <c r="C9" s="14" t="s">
        <v>268</v>
      </c>
      <c r="D9" s="14" t="s">
        <v>272</v>
      </c>
      <c r="E9" s="54" t="s">
        <v>63</v>
      </c>
      <c r="F9" s="14" t="s">
        <v>54</v>
      </c>
      <c r="G9" s="14"/>
      <c r="H9" s="57"/>
      <c r="I9" s="14"/>
      <c r="J9" s="14"/>
      <c r="K9" s="14">
        <v>1</v>
      </c>
      <c r="L9" s="14"/>
      <c r="M9" s="14">
        <v>1</v>
      </c>
      <c r="N9" s="14">
        <v>2</v>
      </c>
      <c r="O9" s="14" t="s">
        <v>270</v>
      </c>
    </row>
    <row r="10" spans="1:15" s="52" customFormat="1">
      <c r="A10" s="57">
        <v>7</v>
      </c>
      <c r="B10" s="13" t="s">
        <v>271</v>
      </c>
      <c r="C10" s="14" t="s">
        <v>268</v>
      </c>
      <c r="D10" s="14" t="s">
        <v>272</v>
      </c>
      <c r="E10" s="54" t="s">
        <v>63</v>
      </c>
      <c r="F10" s="14" t="s">
        <v>54</v>
      </c>
      <c r="G10" s="14"/>
      <c r="H10" s="57"/>
      <c r="I10" s="14"/>
      <c r="J10" s="14"/>
      <c r="K10" s="14"/>
      <c r="L10" s="14">
        <v>1</v>
      </c>
      <c r="M10" s="14"/>
      <c r="N10" s="14">
        <v>1</v>
      </c>
      <c r="O10" s="14" t="s">
        <v>270</v>
      </c>
    </row>
    <row r="11" spans="1:15" s="52" customFormat="1">
      <c r="A11" s="57">
        <v>8</v>
      </c>
      <c r="B11" s="13" t="s">
        <v>271</v>
      </c>
      <c r="C11" s="14" t="s">
        <v>268</v>
      </c>
      <c r="D11" s="14" t="s">
        <v>272</v>
      </c>
      <c r="E11" s="54" t="s">
        <v>63</v>
      </c>
      <c r="F11" s="14" t="s">
        <v>54</v>
      </c>
      <c r="G11" s="14"/>
      <c r="H11" s="57"/>
      <c r="I11" s="14"/>
      <c r="J11" s="14">
        <v>1</v>
      </c>
      <c r="K11" s="14"/>
      <c r="L11" s="14"/>
      <c r="M11" s="14"/>
      <c r="N11" s="14">
        <v>1</v>
      </c>
      <c r="O11" s="14" t="s">
        <v>270</v>
      </c>
    </row>
    <row r="12" spans="1:15" s="52" customFormat="1">
      <c r="A12" s="57">
        <v>9</v>
      </c>
      <c r="B12" s="13" t="s">
        <v>271</v>
      </c>
      <c r="C12" s="14" t="s">
        <v>268</v>
      </c>
      <c r="D12" s="14" t="s">
        <v>272</v>
      </c>
      <c r="E12" s="54" t="s">
        <v>63</v>
      </c>
      <c r="F12" s="14" t="s">
        <v>54</v>
      </c>
      <c r="G12" s="14"/>
      <c r="H12" s="57"/>
      <c r="I12" s="14">
        <v>1</v>
      </c>
      <c r="J12" s="14"/>
      <c r="K12" s="14"/>
      <c r="L12" s="14"/>
      <c r="M12" s="14"/>
      <c r="N12" s="14">
        <v>1</v>
      </c>
      <c r="O12" s="14" t="s">
        <v>270</v>
      </c>
    </row>
    <row r="13" spans="1:15" s="52" customFormat="1">
      <c r="A13" s="57">
        <v>10</v>
      </c>
      <c r="B13" s="13" t="s">
        <v>271</v>
      </c>
      <c r="C13" s="14" t="s">
        <v>268</v>
      </c>
      <c r="D13" s="14" t="s">
        <v>272</v>
      </c>
      <c r="E13" s="54" t="s">
        <v>63</v>
      </c>
      <c r="F13" s="14" t="s">
        <v>54</v>
      </c>
      <c r="G13" s="14"/>
      <c r="H13" s="57"/>
      <c r="I13" s="14"/>
      <c r="J13" s="14"/>
      <c r="K13" s="14">
        <v>1</v>
      </c>
      <c r="L13" s="14"/>
      <c r="M13" s="14">
        <v>1</v>
      </c>
      <c r="N13" s="14">
        <v>2</v>
      </c>
      <c r="O13" s="14" t="s">
        <v>270</v>
      </c>
    </row>
    <row r="14" spans="1:15" s="52" customFormat="1">
      <c r="A14" s="57">
        <v>11</v>
      </c>
      <c r="B14" s="13" t="s">
        <v>271</v>
      </c>
      <c r="C14" s="14" t="s">
        <v>268</v>
      </c>
      <c r="D14" s="14" t="s">
        <v>272</v>
      </c>
      <c r="E14" s="54" t="s">
        <v>63</v>
      </c>
      <c r="F14" s="14" t="s">
        <v>54</v>
      </c>
      <c r="G14" s="14"/>
      <c r="H14" s="57"/>
      <c r="I14" s="14"/>
      <c r="J14" s="14">
        <v>1</v>
      </c>
      <c r="K14" s="14"/>
      <c r="L14" s="14">
        <v>1</v>
      </c>
      <c r="M14" s="14"/>
      <c r="N14" s="14">
        <v>2</v>
      </c>
      <c r="O14" s="14" t="s">
        <v>270</v>
      </c>
    </row>
    <row r="15" spans="1:15" s="52" customFormat="1">
      <c r="A15" s="57">
        <v>12</v>
      </c>
      <c r="B15" s="13" t="s">
        <v>273</v>
      </c>
      <c r="C15" s="14" t="s">
        <v>268</v>
      </c>
      <c r="D15" s="14" t="s">
        <v>120</v>
      </c>
      <c r="E15" s="54" t="s">
        <v>63</v>
      </c>
      <c r="F15" s="14" t="s">
        <v>54</v>
      </c>
      <c r="G15" s="14"/>
      <c r="H15" s="57"/>
      <c r="I15" s="14">
        <v>1</v>
      </c>
      <c r="J15" s="14"/>
      <c r="K15" s="14"/>
      <c r="L15" s="14"/>
      <c r="M15" s="14"/>
      <c r="N15" s="14">
        <f>SUM(I15:M15)</f>
        <v>1</v>
      </c>
      <c r="O15" s="14" t="s">
        <v>270</v>
      </c>
    </row>
    <row r="16" spans="1:15" s="52" customFormat="1">
      <c r="A16" s="57">
        <v>13</v>
      </c>
      <c r="B16" s="13" t="s">
        <v>273</v>
      </c>
      <c r="C16" s="14" t="s">
        <v>268</v>
      </c>
      <c r="D16" s="14" t="s">
        <v>120</v>
      </c>
      <c r="E16" s="54" t="s">
        <v>63</v>
      </c>
      <c r="F16" s="14" t="s">
        <v>54</v>
      </c>
      <c r="G16" s="14"/>
      <c r="H16" s="57"/>
      <c r="I16" s="14"/>
      <c r="J16" s="14">
        <v>1</v>
      </c>
      <c r="K16" s="14"/>
      <c r="L16" s="14"/>
      <c r="M16" s="14">
        <v>1</v>
      </c>
      <c r="N16" s="14">
        <f>SUM(I16:M16)</f>
        <v>2</v>
      </c>
      <c r="O16" s="14" t="s">
        <v>270</v>
      </c>
    </row>
    <row r="17" spans="1:15" s="52" customFormat="1">
      <c r="A17" s="57">
        <v>14</v>
      </c>
      <c r="B17" s="13" t="s">
        <v>273</v>
      </c>
      <c r="C17" s="14" t="s">
        <v>268</v>
      </c>
      <c r="D17" s="14" t="s">
        <v>120</v>
      </c>
      <c r="E17" s="54" t="s">
        <v>63</v>
      </c>
      <c r="F17" s="14" t="s">
        <v>54</v>
      </c>
      <c r="G17" s="57"/>
      <c r="H17" s="57"/>
      <c r="I17" s="14">
        <v>1</v>
      </c>
      <c r="J17" s="14"/>
      <c r="K17" s="14"/>
      <c r="L17" s="14"/>
      <c r="M17" s="14"/>
      <c r="N17" s="14">
        <v>1</v>
      </c>
      <c r="O17" s="14" t="s">
        <v>270</v>
      </c>
    </row>
    <row r="18" spans="1:15" s="52" customFormat="1">
      <c r="A18" s="57">
        <v>15</v>
      </c>
      <c r="B18" s="13" t="s">
        <v>273</v>
      </c>
      <c r="C18" s="14" t="s">
        <v>268</v>
      </c>
      <c r="D18" s="14" t="s">
        <v>120</v>
      </c>
      <c r="E18" s="54" t="s">
        <v>63</v>
      </c>
      <c r="F18" s="14" t="s">
        <v>54</v>
      </c>
      <c r="G18" s="57"/>
      <c r="H18" s="57"/>
      <c r="I18" s="14"/>
      <c r="J18" s="14">
        <v>1</v>
      </c>
      <c r="K18" s="14"/>
      <c r="L18" s="14"/>
      <c r="M18" s="14">
        <v>1</v>
      </c>
      <c r="N18" s="14">
        <v>2</v>
      </c>
      <c r="O18" s="14" t="s">
        <v>270</v>
      </c>
    </row>
    <row r="19" spans="1:15" s="52" customFormat="1">
      <c r="A19" s="57">
        <v>16</v>
      </c>
      <c r="B19" s="13" t="s">
        <v>273</v>
      </c>
      <c r="C19" s="14" t="s">
        <v>268</v>
      </c>
      <c r="D19" s="14" t="s">
        <v>120</v>
      </c>
      <c r="E19" s="54" t="s">
        <v>63</v>
      </c>
      <c r="F19" s="14" t="s">
        <v>54</v>
      </c>
      <c r="G19" s="57"/>
      <c r="H19" s="57"/>
      <c r="I19" s="14"/>
      <c r="J19" s="14"/>
      <c r="K19" s="14"/>
      <c r="L19" s="14"/>
      <c r="M19" s="14"/>
      <c r="N19" s="14">
        <v>0</v>
      </c>
      <c r="O19" s="14" t="s">
        <v>270</v>
      </c>
    </row>
    <row r="20" spans="1:15" s="52" customFormat="1">
      <c r="A20" s="57">
        <v>17</v>
      </c>
      <c r="B20" s="18"/>
      <c r="C20" s="14"/>
      <c r="D20" s="14"/>
      <c r="E20" s="54"/>
      <c r="F20" s="14"/>
      <c r="G20" s="57"/>
      <c r="H20" s="57"/>
      <c r="I20" s="14"/>
      <c r="J20" s="14"/>
      <c r="K20" s="14"/>
      <c r="L20" s="14"/>
      <c r="M20" s="14"/>
      <c r="N20" s="14"/>
      <c r="O20" s="14"/>
    </row>
    <row r="21" spans="1:15" s="52" customFormat="1">
      <c r="A21" s="57">
        <v>18</v>
      </c>
      <c r="B21" s="18"/>
      <c r="C21" s="14"/>
      <c r="D21" s="14"/>
      <c r="E21" s="54"/>
      <c r="F21" s="14"/>
      <c r="G21" s="57"/>
      <c r="H21" s="57"/>
      <c r="I21" s="57"/>
      <c r="J21" s="57"/>
      <c r="K21" s="57"/>
      <c r="L21" s="57"/>
      <c r="M21" s="57"/>
      <c r="N21" s="44"/>
      <c r="O21" s="14"/>
    </row>
    <row r="22" spans="1:15" s="52" customFormat="1">
      <c r="A22" s="57"/>
      <c r="B22" s="18"/>
      <c r="C22" s="14"/>
      <c r="D22" s="14"/>
      <c r="E22" s="54"/>
      <c r="F22" s="14"/>
      <c r="G22" s="57"/>
      <c r="H22" s="57"/>
      <c r="I22" s="57"/>
      <c r="J22" s="57"/>
      <c r="K22" s="57"/>
      <c r="L22" s="57"/>
      <c r="M22" s="57"/>
      <c r="N22" s="44"/>
      <c r="O22" s="14"/>
    </row>
    <row r="23" spans="1:15" s="52" customFormat="1">
      <c r="A23" s="57"/>
      <c r="B23" s="18"/>
      <c r="C23" s="14"/>
      <c r="D23" s="14"/>
      <c r="E23" s="54"/>
      <c r="F23" s="14"/>
      <c r="G23" s="57"/>
      <c r="H23" s="57"/>
      <c r="I23" s="57"/>
      <c r="J23" s="57"/>
      <c r="K23" s="57"/>
      <c r="L23" s="57"/>
      <c r="M23" s="57"/>
      <c r="N23" s="44"/>
      <c r="O23" s="14"/>
    </row>
    <row r="24" spans="1:15" s="2" customFormat="1" ht="18.75">
      <c r="A24" s="470" t="s">
        <v>274</v>
      </c>
      <c r="B24" s="471"/>
      <c r="C24" s="472"/>
      <c r="D24" s="473"/>
      <c r="E24" s="474"/>
      <c r="F24" s="475"/>
      <c r="G24" s="475"/>
      <c r="H24" s="475"/>
      <c r="I24" s="476"/>
      <c r="J24" s="470" t="s">
        <v>275</v>
      </c>
      <c r="K24" s="472"/>
      <c r="L24" s="472"/>
      <c r="M24" s="473"/>
      <c r="N24" s="7"/>
      <c r="O24" s="9"/>
    </row>
    <row r="25" spans="1:15" ht="45.95" customHeight="1">
      <c r="A25" s="477" t="s">
        <v>276</v>
      </c>
      <c r="B25" s="478"/>
      <c r="C25" s="479"/>
      <c r="D25" s="479"/>
      <c r="E25" s="479"/>
      <c r="F25" s="479"/>
      <c r="G25" s="479"/>
      <c r="H25" s="479"/>
      <c r="I25" s="479"/>
      <c r="J25" s="479"/>
      <c r="K25" s="479"/>
      <c r="L25" s="479"/>
      <c r="M25" s="479"/>
      <c r="N25" s="479"/>
      <c r="O25" s="479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0" type="noConversion"/>
  <dataValidations count="1">
    <dataValidation type="list" allowBlank="1" showInputMessage="1" showErrorMessage="1" sqref="O1 O22 O3:O13 O14:O21 O23:O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6"/>
  <sheetViews>
    <sheetView zoomScale="125" zoomScaleNormal="125" workbookViewId="0">
      <selection activeCell="D4" sqref="D4"/>
    </sheetView>
  </sheetViews>
  <sheetFormatPr defaultColWidth="9" defaultRowHeight="14.25"/>
  <cols>
    <col min="1" max="1" width="7" style="40" customWidth="1"/>
    <col min="2" max="2" width="9.625" customWidth="1"/>
    <col min="3" max="3" width="8.125" style="53" customWidth="1"/>
    <col min="4" max="4" width="24.375" customWidth="1"/>
    <col min="5" max="5" width="12.125" customWidth="1"/>
    <col min="6" max="6" width="14.375" style="40" customWidth="1"/>
    <col min="7" max="10" width="10" customWidth="1"/>
    <col min="11" max="11" width="9.125" customWidth="1"/>
    <col min="12" max="13" width="10.625" customWidth="1"/>
  </cols>
  <sheetData>
    <row r="1" spans="1:13" ht="29.25">
      <c r="A1" s="468" t="s">
        <v>277</v>
      </c>
      <c r="B1" s="468"/>
      <c r="C1" s="494"/>
      <c r="D1" s="468"/>
      <c r="E1" s="468"/>
      <c r="F1" s="468"/>
      <c r="G1" s="468"/>
      <c r="H1" s="468"/>
      <c r="I1" s="468"/>
      <c r="J1" s="468"/>
      <c r="K1" s="468"/>
      <c r="L1" s="468"/>
      <c r="M1" s="468"/>
    </row>
    <row r="2" spans="1:13" s="1" customFormat="1" ht="16.5">
      <c r="A2" s="480" t="s">
        <v>251</v>
      </c>
      <c r="B2" s="483" t="s">
        <v>256</v>
      </c>
      <c r="C2" s="486" t="s">
        <v>252</v>
      </c>
      <c r="D2" s="483" t="s">
        <v>253</v>
      </c>
      <c r="E2" s="483" t="s">
        <v>254</v>
      </c>
      <c r="F2" s="483" t="s">
        <v>255</v>
      </c>
      <c r="G2" s="480" t="s">
        <v>278</v>
      </c>
      <c r="H2" s="480"/>
      <c r="I2" s="480" t="s">
        <v>279</v>
      </c>
      <c r="J2" s="480"/>
      <c r="K2" s="488" t="s">
        <v>280</v>
      </c>
      <c r="L2" s="490" t="s">
        <v>281</v>
      </c>
      <c r="M2" s="492" t="s">
        <v>282</v>
      </c>
    </row>
    <row r="3" spans="1:13" s="1" customFormat="1" ht="16.5">
      <c r="A3" s="480"/>
      <c r="B3" s="484"/>
      <c r="C3" s="487"/>
      <c r="D3" s="484"/>
      <c r="E3" s="484"/>
      <c r="F3" s="484"/>
      <c r="G3" s="3" t="s">
        <v>283</v>
      </c>
      <c r="H3" s="3" t="s">
        <v>284</v>
      </c>
      <c r="I3" s="3" t="s">
        <v>283</v>
      </c>
      <c r="J3" s="3" t="s">
        <v>284</v>
      </c>
      <c r="K3" s="489"/>
      <c r="L3" s="491"/>
      <c r="M3" s="493"/>
    </row>
    <row r="4" spans="1:13" s="52" customFormat="1">
      <c r="A4" s="44">
        <v>1</v>
      </c>
      <c r="B4" s="14" t="s">
        <v>54</v>
      </c>
      <c r="C4" s="13" t="s">
        <v>267</v>
      </c>
      <c r="D4" s="14" t="s">
        <v>268</v>
      </c>
      <c r="E4" s="14" t="s">
        <v>269</v>
      </c>
      <c r="F4" s="54" t="s">
        <v>63</v>
      </c>
      <c r="G4" s="55">
        <v>0.01</v>
      </c>
      <c r="H4" s="56" t="s">
        <v>285</v>
      </c>
      <c r="I4" s="56">
        <v>0.01</v>
      </c>
      <c r="J4" s="56">
        <v>0.01</v>
      </c>
      <c r="K4" s="56"/>
      <c r="L4" s="14"/>
      <c r="M4" s="14" t="s">
        <v>270</v>
      </c>
    </row>
    <row r="5" spans="1:13" s="52" customFormat="1">
      <c r="A5" s="44">
        <v>2</v>
      </c>
      <c r="B5" s="14" t="s">
        <v>54</v>
      </c>
      <c r="C5" s="13" t="s">
        <v>267</v>
      </c>
      <c r="D5" s="14" t="s">
        <v>268</v>
      </c>
      <c r="E5" s="14" t="s">
        <v>269</v>
      </c>
      <c r="F5" s="54" t="s">
        <v>63</v>
      </c>
      <c r="G5" s="55">
        <v>0.01</v>
      </c>
      <c r="H5" s="56" t="s">
        <v>285</v>
      </c>
      <c r="I5" s="56">
        <v>0.01</v>
      </c>
      <c r="J5" s="56">
        <v>0.01</v>
      </c>
      <c r="K5" s="56"/>
      <c r="L5" s="14"/>
      <c r="M5" s="14" t="s">
        <v>270</v>
      </c>
    </row>
    <row r="6" spans="1:13" s="52" customFormat="1">
      <c r="A6" s="44">
        <v>3</v>
      </c>
      <c r="B6" s="14" t="s">
        <v>54</v>
      </c>
      <c r="C6" s="13" t="s">
        <v>267</v>
      </c>
      <c r="D6" s="14" t="s">
        <v>268</v>
      </c>
      <c r="E6" s="14" t="s">
        <v>269</v>
      </c>
      <c r="F6" s="54" t="s">
        <v>63</v>
      </c>
      <c r="G6" s="55">
        <v>0.01</v>
      </c>
      <c r="H6" s="56" t="s">
        <v>285</v>
      </c>
      <c r="I6" s="56">
        <v>0.01</v>
      </c>
      <c r="J6" s="56">
        <v>0.01</v>
      </c>
      <c r="K6" s="57"/>
      <c r="L6" s="57"/>
      <c r="M6" s="14" t="s">
        <v>270</v>
      </c>
    </row>
    <row r="7" spans="1:13" s="52" customFormat="1">
      <c r="A7" s="44">
        <v>4</v>
      </c>
      <c r="B7" s="14" t="s">
        <v>54</v>
      </c>
      <c r="C7" s="13" t="s">
        <v>267</v>
      </c>
      <c r="D7" s="14" t="s">
        <v>268</v>
      </c>
      <c r="E7" s="14" t="s">
        <v>269</v>
      </c>
      <c r="F7" s="54" t="s">
        <v>63</v>
      </c>
      <c r="G7" s="55">
        <v>0.01</v>
      </c>
      <c r="H7" s="56" t="s">
        <v>285</v>
      </c>
      <c r="I7" s="56">
        <v>0.01</v>
      </c>
      <c r="J7" s="56">
        <v>0.01</v>
      </c>
      <c r="K7" s="57"/>
      <c r="L7" s="57"/>
      <c r="M7" s="14" t="s">
        <v>270</v>
      </c>
    </row>
    <row r="8" spans="1:13" s="52" customFormat="1">
      <c r="A8" s="44">
        <v>5</v>
      </c>
      <c r="B8" s="14" t="s">
        <v>54</v>
      </c>
      <c r="C8" s="13" t="s">
        <v>267</v>
      </c>
      <c r="D8" s="14" t="s">
        <v>268</v>
      </c>
      <c r="E8" s="14" t="s">
        <v>269</v>
      </c>
      <c r="F8" s="54" t="s">
        <v>63</v>
      </c>
      <c r="G8" s="55">
        <v>0.01</v>
      </c>
      <c r="H8" s="56" t="s">
        <v>285</v>
      </c>
      <c r="I8" s="56">
        <v>0.01</v>
      </c>
      <c r="J8" s="56">
        <v>0.01</v>
      </c>
      <c r="K8" s="57"/>
      <c r="L8" s="57"/>
      <c r="M8" s="14" t="s">
        <v>270</v>
      </c>
    </row>
    <row r="9" spans="1:13" s="52" customFormat="1">
      <c r="A9" s="44">
        <v>6</v>
      </c>
      <c r="B9" s="14" t="s">
        <v>54</v>
      </c>
      <c r="C9" s="13" t="s">
        <v>271</v>
      </c>
      <c r="D9" s="14" t="s">
        <v>268</v>
      </c>
      <c r="E9" s="14" t="s">
        <v>272</v>
      </c>
      <c r="F9" s="54" t="s">
        <v>63</v>
      </c>
      <c r="G9" s="55">
        <v>0.01</v>
      </c>
      <c r="H9" s="56" t="s">
        <v>285</v>
      </c>
      <c r="I9" s="56">
        <v>0.01</v>
      </c>
      <c r="J9" s="56">
        <v>0.01</v>
      </c>
      <c r="K9" s="57"/>
      <c r="L9" s="57"/>
      <c r="M9" s="14" t="s">
        <v>270</v>
      </c>
    </row>
    <row r="10" spans="1:13" s="52" customFormat="1">
      <c r="A10" s="44">
        <v>7</v>
      </c>
      <c r="B10" s="14" t="s">
        <v>54</v>
      </c>
      <c r="C10" s="13" t="s">
        <v>271</v>
      </c>
      <c r="D10" s="14" t="s">
        <v>268</v>
      </c>
      <c r="E10" s="14" t="s">
        <v>272</v>
      </c>
      <c r="F10" s="54" t="s">
        <v>63</v>
      </c>
      <c r="G10" s="55">
        <v>0.01</v>
      </c>
      <c r="H10" s="56" t="s">
        <v>285</v>
      </c>
      <c r="I10" s="56">
        <v>0.01</v>
      </c>
      <c r="J10" s="56">
        <v>0.01</v>
      </c>
      <c r="K10" s="57"/>
      <c r="L10" s="57"/>
      <c r="M10" s="14" t="s">
        <v>270</v>
      </c>
    </row>
    <row r="11" spans="1:13" s="52" customFormat="1">
      <c r="A11" s="44">
        <v>8</v>
      </c>
      <c r="B11" s="14" t="s">
        <v>54</v>
      </c>
      <c r="C11" s="13" t="s">
        <v>271</v>
      </c>
      <c r="D11" s="14" t="s">
        <v>268</v>
      </c>
      <c r="E11" s="14" t="s">
        <v>272</v>
      </c>
      <c r="F11" s="54" t="s">
        <v>63</v>
      </c>
      <c r="G11" s="55">
        <v>0.01</v>
      </c>
      <c r="H11" s="56" t="s">
        <v>285</v>
      </c>
      <c r="I11" s="56">
        <v>0.01</v>
      </c>
      <c r="J11" s="56">
        <v>0.01</v>
      </c>
      <c r="K11" s="57"/>
      <c r="L11" s="57"/>
      <c r="M11" s="14" t="s">
        <v>270</v>
      </c>
    </row>
    <row r="12" spans="1:13" s="52" customFormat="1">
      <c r="A12" s="44">
        <v>9</v>
      </c>
      <c r="B12" s="14" t="s">
        <v>54</v>
      </c>
      <c r="C12" s="13" t="s">
        <v>271</v>
      </c>
      <c r="D12" s="14" t="s">
        <v>268</v>
      </c>
      <c r="E12" s="14" t="s">
        <v>272</v>
      </c>
      <c r="F12" s="54" t="s">
        <v>63</v>
      </c>
      <c r="G12" s="55">
        <v>0.01</v>
      </c>
      <c r="H12" s="56" t="s">
        <v>285</v>
      </c>
      <c r="I12" s="56">
        <v>0.01</v>
      </c>
      <c r="J12" s="56">
        <v>0.01</v>
      </c>
      <c r="K12" s="57"/>
      <c r="L12" s="57"/>
      <c r="M12" s="14" t="s">
        <v>270</v>
      </c>
    </row>
    <row r="13" spans="1:13" s="52" customFormat="1">
      <c r="A13" s="44">
        <v>10</v>
      </c>
      <c r="B13" s="14" t="s">
        <v>54</v>
      </c>
      <c r="C13" s="13" t="s">
        <v>271</v>
      </c>
      <c r="D13" s="14" t="s">
        <v>268</v>
      </c>
      <c r="E13" s="14" t="s">
        <v>272</v>
      </c>
      <c r="F13" s="54" t="s">
        <v>63</v>
      </c>
      <c r="G13" s="55">
        <v>0.01</v>
      </c>
      <c r="H13" s="56" t="s">
        <v>285</v>
      </c>
      <c r="I13" s="56">
        <v>0.01</v>
      </c>
      <c r="J13" s="56">
        <v>0.01</v>
      </c>
      <c r="K13" s="57"/>
      <c r="L13" s="57"/>
      <c r="M13" s="14" t="s">
        <v>270</v>
      </c>
    </row>
    <row r="14" spans="1:13" s="52" customFormat="1">
      <c r="A14" s="44">
        <v>11</v>
      </c>
      <c r="B14" s="14" t="s">
        <v>54</v>
      </c>
      <c r="C14" s="13" t="s">
        <v>271</v>
      </c>
      <c r="D14" s="14" t="s">
        <v>268</v>
      </c>
      <c r="E14" s="14" t="s">
        <v>272</v>
      </c>
      <c r="F14" s="54" t="s">
        <v>63</v>
      </c>
      <c r="G14" s="55">
        <v>0.01</v>
      </c>
      <c r="H14" s="56" t="s">
        <v>285</v>
      </c>
      <c r="I14" s="56">
        <v>0.01</v>
      </c>
      <c r="J14" s="56">
        <v>0.01</v>
      </c>
      <c r="K14" s="57"/>
      <c r="L14" s="57"/>
      <c r="M14" s="14" t="s">
        <v>270</v>
      </c>
    </row>
    <row r="15" spans="1:13" s="52" customFormat="1">
      <c r="A15" s="44">
        <v>12</v>
      </c>
      <c r="B15" s="14" t="s">
        <v>54</v>
      </c>
      <c r="C15" s="13" t="s">
        <v>273</v>
      </c>
      <c r="D15" s="14" t="s">
        <v>268</v>
      </c>
      <c r="E15" s="14" t="s">
        <v>120</v>
      </c>
      <c r="F15" s="54" t="s">
        <v>63</v>
      </c>
      <c r="G15" s="55">
        <v>0.01</v>
      </c>
      <c r="H15" s="56" t="s">
        <v>285</v>
      </c>
      <c r="I15" s="56">
        <v>0.01</v>
      </c>
      <c r="J15" s="56">
        <v>0.01</v>
      </c>
      <c r="K15" s="57"/>
      <c r="L15" s="57"/>
      <c r="M15" s="14" t="s">
        <v>270</v>
      </c>
    </row>
    <row r="16" spans="1:13" s="52" customFormat="1">
      <c r="A16" s="44">
        <v>13</v>
      </c>
      <c r="B16" s="14" t="s">
        <v>54</v>
      </c>
      <c r="C16" s="13" t="s">
        <v>273</v>
      </c>
      <c r="D16" s="14" t="s">
        <v>268</v>
      </c>
      <c r="E16" s="14" t="s">
        <v>120</v>
      </c>
      <c r="F16" s="54" t="s">
        <v>63</v>
      </c>
      <c r="G16" s="55">
        <v>0.01</v>
      </c>
      <c r="H16" s="56" t="s">
        <v>285</v>
      </c>
      <c r="I16" s="56">
        <v>0.01</v>
      </c>
      <c r="J16" s="56">
        <v>0.01</v>
      </c>
      <c r="K16" s="57"/>
      <c r="L16" s="57"/>
      <c r="M16" s="14" t="s">
        <v>270</v>
      </c>
    </row>
    <row r="17" spans="1:13" s="52" customFormat="1">
      <c r="A17" s="44">
        <v>14</v>
      </c>
      <c r="B17" s="14" t="s">
        <v>54</v>
      </c>
      <c r="C17" s="13" t="s">
        <v>273</v>
      </c>
      <c r="D17" s="14" t="s">
        <v>268</v>
      </c>
      <c r="E17" s="14" t="s">
        <v>120</v>
      </c>
      <c r="F17" s="54" t="s">
        <v>63</v>
      </c>
      <c r="G17" s="55">
        <v>0.01</v>
      </c>
      <c r="H17" s="56" t="s">
        <v>285</v>
      </c>
      <c r="I17" s="56">
        <v>0.01</v>
      </c>
      <c r="J17" s="56">
        <v>0.01</v>
      </c>
      <c r="K17" s="57"/>
      <c r="L17" s="57"/>
      <c r="M17" s="14" t="s">
        <v>270</v>
      </c>
    </row>
    <row r="18" spans="1:13" s="52" customFormat="1">
      <c r="A18" s="44">
        <v>15</v>
      </c>
      <c r="B18" s="14" t="s">
        <v>54</v>
      </c>
      <c r="C18" s="13" t="s">
        <v>273</v>
      </c>
      <c r="D18" s="14" t="s">
        <v>268</v>
      </c>
      <c r="E18" s="14" t="s">
        <v>120</v>
      </c>
      <c r="F18" s="54" t="s">
        <v>63</v>
      </c>
      <c r="G18" s="55">
        <v>0.01</v>
      </c>
      <c r="H18" s="56" t="s">
        <v>285</v>
      </c>
      <c r="I18" s="56">
        <v>0.01</v>
      </c>
      <c r="J18" s="56">
        <v>0.01</v>
      </c>
      <c r="K18" s="57"/>
      <c r="L18" s="57"/>
      <c r="M18" s="14" t="s">
        <v>270</v>
      </c>
    </row>
    <row r="19" spans="1:13" s="52" customFormat="1">
      <c r="A19" s="44">
        <v>16</v>
      </c>
      <c r="B19" s="14" t="s">
        <v>54</v>
      </c>
      <c r="C19" s="13" t="s">
        <v>273</v>
      </c>
      <c r="D19" s="14" t="s">
        <v>268</v>
      </c>
      <c r="E19" s="14" t="s">
        <v>120</v>
      </c>
      <c r="F19" s="54" t="s">
        <v>63</v>
      </c>
      <c r="G19" s="55">
        <v>0.01</v>
      </c>
      <c r="H19" s="56" t="s">
        <v>285</v>
      </c>
      <c r="I19" s="56">
        <v>0.01</v>
      </c>
      <c r="J19" s="56">
        <v>0.01</v>
      </c>
      <c r="K19" s="57"/>
      <c r="L19" s="57"/>
      <c r="M19" s="14" t="s">
        <v>270</v>
      </c>
    </row>
    <row r="20" spans="1:13" s="52" customFormat="1">
      <c r="A20" s="44"/>
      <c r="B20" s="14"/>
      <c r="C20" s="18"/>
      <c r="D20" s="14"/>
      <c r="E20" s="14"/>
      <c r="F20" s="54"/>
      <c r="G20" s="55"/>
      <c r="H20" s="56"/>
      <c r="I20" s="56"/>
      <c r="J20" s="56"/>
      <c r="K20" s="57"/>
      <c r="L20" s="57"/>
      <c r="M20" s="14"/>
    </row>
    <row r="21" spans="1:13" s="52" customFormat="1">
      <c r="A21" s="44"/>
      <c r="B21" s="14"/>
      <c r="C21" s="18"/>
      <c r="D21" s="14"/>
      <c r="E21" s="14"/>
      <c r="F21" s="54"/>
      <c r="G21" s="55"/>
      <c r="H21" s="56"/>
      <c r="I21" s="56"/>
      <c r="J21" s="56"/>
      <c r="K21" s="57"/>
      <c r="L21" s="57"/>
      <c r="M21" s="14"/>
    </row>
    <row r="22" spans="1:13" s="52" customFormat="1">
      <c r="A22" s="44"/>
      <c r="B22" s="14"/>
      <c r="C22" s="57"/>
      <c r="D22" s="14"/>
      <c r="E22" s="14"/>
      <c r="F22" s="44"/>
      <c r="G22" s="55"/>
      <c r="H22" s="56"/>
      <c r="I22" s="56"/>
      <c r="J22" s="56"/>
      <c r="K22" s="57"/>
      <c r="L22" s="57"/>
      <c r="M22" s="14"/>
    </row>
    <row r="23" spans="1:13" s="52" customFormat="1">
      <c r="A23" s="44"/>
      <c r="B23" s="57"/>
      <c r="C23" s="58"/>
      <c r="D23" s="57"/>
      <c r="E23" s="57"/>
      <c r="F23" s="44"/>
      <c r="G23" s="57"/>
      <c r="H23" s="57"/>
      <c r="I23" s="57"/>
      <c r="J23" s="57"/>
      <c r="K23" s="57"/>
      <c r="L23" s="57"/>
      <c r="M23" s="57"/>
    </row>
    <row r="24" spans="1:13" s="52" customFormat="1">
      <c r="A24" s="44"/>
      <c r="B24" s="57"/>
      <c r="C24" s="58"/>
      <c r="D24" s="57"/>
      <c r="E24" s="57"/>
      <c r="F24" s="44"/>
      <c r="G24" s="57"/>
      <c r="H24" s="57"/>
      <c r="I24" s="57"/>
      <c r="J24" s="57"/>
      <c r="K24" s="57"/>
      <c r="L24" s="57"/>
      <c r="M24" s="57"/>
    </row>
    <row r="25" spans="1:13" s="2" customFormat="1" ht="18.75">
      <c r="A25" s="470" t="s">
        <v>274</v>
      </c>
      <c r="B25" s="472"/>
      <c r="C25" s="472"/>
      <c r="D25" s="472"/>
      <c r="E25" s="473"/>
      <c r="F25" s="474"/>
      <c r="G25" s="476"/>
      <c r="H25" s="470" t="s">
        <v>275</v>
      </c>
      <c r="I25" s="472"/>
      <c r="J25" s="472"/>
      <c r="K25" s="473"/>
      <c r="L25" s="495"/>
      <c r="M25" s="496"/>
    </row>
    <row r="26" spans="1:13" ht="16.5">
      <c r="A26" s="485" t="s">
        <v>286</v>
      </c>
      <c r="B26" s="485"/>
      <c r="C26" s="479"/>
      <c r="D26" s="479"/>
      <c r="E26" s="479"/>
      <c r="F26" s="479"/>
      <c r="G26" s="479"/>
      <c r="H26" s="479"/>
      <c r="I26" s="479"/>
      <c r="J26" s="479"/>
      <c r="K26" s="479"/>
      <c r="L26" s="479"/>
      <c r="M26" s="479"/>
    </row>
  </sheetData>
  <mergeCells count="17">
    <mergeCell ref="A1:M1"/>
    <mergeCell ref="G2:H2"/>
    <mergeCell ref="I2:J2"/>
    <mergeCell ref="A25:E25"/>
    <mergeCell ref="F25:G25"/>
    <mergeCell ref="H25:K25"/>
    <mergeCell ref="L25:M25"/>
    <mergeCell ref="A26:M2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0" type="noConversion"/>
  <dataValidations count="1">
    <dataValidation type="list" allowBlank="1" showInputMessage="1" showErrorMessage="1" sqref="M22 M1:M13 M14:M21 M23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4"/>
  <sheetViews>
    <sheetView topLeftCell="F1" zoomScale="125" zoomScaleNormal="125" workbookViewId="0">
      <selection activeCell="T10" sqref="T10"/>
    </sheetView>
  </sheetViews>
  <sheetFormatPr defaultColWidth="9" defaultRowHeight="14.25"/>
  <cols>
    <col min="1" max="2" width="8.625" style="40" customWidth="1"/>
    <col min="3" max="3" width="12.125" style="40" customWidth="1"/>
    <col min="4" max="4" width="12.875" style="43" customWidth="1"/>
    <col min="5" max="5" width="12.125" style="40" customWidth="1"/>
    <col min="6" max="6" width="14.375" style="40" customWidth="1"/>
    <col min="7" max="7" width="11.75" style="40" customWidth="1"/>
    <col min="8" max="8" width="13.375" style="40" customWidth="1"/>
    <col min="9" max="9" width="7.75" style="40" customWidth="1"/>
    <col min="10" max="10" width="10.25" style="40" customWidth="1"/>
    <col min="11" max="11" width="10.375" style="40" customWidth="1"/>
    <col min="12" max="12" width="8.125" style="40" customWidth="1"/>
    <col min="13" max="13" width="10.375" style="40" customWidth="1"/>
    <col min="14" max="14" width="10.25" style="40" customWidth="1"/>
    <col min="15" max="15" width="8.125" style="40" customWidth="1"/>
    <col min="16" max="16" width="11.75" style="40" customWidth="1"/>
    <col min="17" max="17" width="11.375" style="40" customWidth="1"/>
    <col min="18" max="20" width="8.125" style="40" customWidth="1"/>
    <col min="21" max="21" width="7.875" style="40" customWidth="1"/>
    <col min="22" max="22" width="7" style="40" customWidth="1"/>
    <col min="23" max="23" width="8.5" style="40" customWidth="1"/>
    <col min="24" max="16384" width="9" style="40"/>
  </cols>
  <sheetData>
    <row r="1" spans="1:23" ht="29.25">
      <c r="A1" s="468" t="s">
        <v>287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</row>
    <row r="2" spans="1:23" s="41" customFormat="1" ht="15.95" customHeight="1">
      <c r="A2" s="483" t="s">
        <v>288</v>
      </c>
      <c r="B2" s="483" t="s">
        <v>256</v>
      </c>
      <c r="C2" s="483" t="s">
        <v>252</v>
      </c>
      <c r="D2" s="492" t="s">
        <v>253</v>
      </c>
      <c r="E2" s="483" t="s">
        <v>254</v>
      </c>
      <c r="F2" s="483" t="s">
        <v>255</v>
      </c>
      <c r="G2" s="508" t="s">
        <v>289</v>
      </c>
      <c r="H2" s="509"/>
      <c r="I2" s="510"/>
      <c r="J2" s="508" t="s">
        <v>290</v>
      </c>
      <c r="K2" s="509"/>
      <c r="L2" s="510"/>
      <c r="M2" s="508" t="s">
        <v>291</v>
      </c>
      <c r="N2" s="509"/>
      <c r="O2" s="510"/>
      <c r="P2" s="508" t="s">
        <v>292</v>
      </c>
      <c r="Q2" s="509"/>
      <c r="R2" s="510"/>
      <c r="S2" s="509" t="s">
        <v>293</v>
      </c>
      <c r="T2" s="509"/>
      <c r="U2" s="510"/>
      <c r="V2" s="499" t="s">
        <v>294</v>
      </c>
      <c r="W2" s="499" t="s">
        <v>265</v>
      </c>
    </row>
    <row r="3" spans="1:23" s="41" customFormat="1" ht="16.5">
      <c r="A3" s="484"/>
      <c r="B3" s="505"/>
      <c r="C3" s="505"/>
      <c r="D3" s="506"/>
      <c r="E3" s="505"/>
      <c r="F3" s="505"/>
      <c r="G3" s="3" t="s">
        <v>295</v>
      </c>
      <c r="H3" s="3" t="s">
        <v>69</v>
      </c>
      <c r="I3" s="3" t="s">
        <v>256</v>
      </c>
      <c r="J3" s="3" t="s">
        <v>295</v>
      </c>
      <c r="K3" s="3" t="s">
        <v>69</v>
      </c>
      <c r="L3" s="3" t="s">
        <v>256</v>
      </c>
      <c r="M3" s="3" t="s">
        <v>295</v>
      </c>
      <c r="N3" s="3" t="s">
        <v>69</v>
      </c>
      <c r="O3" s="3" t="s">
        <v>256</v>
      </c>
      <c r="P3" s="3" t="s">
        <v>295</v>
      </c>
      <c r="Q3" s="3" t="s">
        <v>69</v>
      </c>
      <c r="R3" s="3" t="s">
        <v>256</v>
      </c>
      <c r="S3" s="3" t="s">
        <v>295</v>
      </c>
      <c r="T3" s="3" t="s">
        <v>69</v>
      </c>
      <c r="U3" s="3" t="s">
        <v>256</v>
      </c>
      <c r="V3" s="500"/>
      <c r="W3" s="500"/>
    </row>
    <row r="4" spans="1:23" s="42" customFormat="1" ht="42.75" customHeight="1">
      <c r="A4" s="504" t="s">
        <v>296</v>
      </c>
      <c r="B4" s="504" t="s">
        <v>297</v>
      </c>
      <c r="C4" s="504">
        <v>148493</v>
      </c>
      <c r="D4" s="507" t="s">
        <v>268</v>
      </c>
      <c r="E4" s="504" t="s">
        <v>122</v>
      </c>
      <c r="F4" s="507" t="s">
        <v>63</v>
      </c>
      <c r="G4" s="46"/>
      <c r="H4" s="47" t="s">
        <v>268</v>
      </c>
      <c r="I4" s="46" t="s">
        <v>297</v>
      </c>
      <c r="J4" s="46"/>
      <c r="K4" s="46" t="s">
        <v>298</v>
      </c>
      <c r="L4" s="46" t="s">
        <v>297</v>
      </c>
      <c r="M4" s="46"/>
      <c r="N4" s="47" t="s">
        <v>299</v>
      </c>
      <c r="O4" s="46" t="s">
        <v>300</v>
      </c>
      <c r="P4" s="44"/>
      <c r="Q4" s="45" t="s">
        <v>301</v>
      </c>
      <c r="R4" s="46" t="s">
        <v>300</v>
      </c>
      <c r="S4" s="45"/>
      <c r="T4" s="45" t="s">
        <v>302</v>
      </c>
      <c r="U4" s="46" t="s">
        <v>300</v>
      </c>
      <c r="V4" s="497" t="s">
        <v>303</v>
      </c>
      <c r="W4" s="44"/>
    </row>
    <row r="5" spans="1:23" s="42" customFormat="1" ht="18" customHeight="1">
      <c r="A5" s="504"/>
      <c r="B5" s="504"/>
      <c r="C5" s="504"/>
      <c r="D5" s="507"/>
      <c r="E5" s="504"/>
      <c r="F5" s="507"/>
      <c r="G5" s="508" t="s">
        <v>304</v>
      </c>
      <c r="H5" s="509"/>
      <c r="I5" s="510"/>
      <c r="J5" s="508" t="s">
        <v>305</v>
      </c>
      <c r="K5" s="509"/>
      <c r="L5" s="510"/>
      <c r="M5" s="508" t="s">
        <v>306</v>
      </c>
      <c r="N5" s="509"/>
      <c r="O5" s="510"/>
      <c r="P5" s="508" t="s">
        <v>307</v>
      </c>
      <c r="Q5" s="509"/>
      <c r="R5" s="510"/>
      <c r="S5" s="509" t="s">
        <v>308</v>
      </c>
      <c r="T5" s="509"/>
      <c r="U5" s="510"/>
      <c r="V5" s="498"/>
      <c r="W5" s="44"/>
    </row>
    <row r="6" spans="1:23" s="42" customFormat="1" ht="18" customHeight="1">
      <c r="A6" s="504"/>
      <c r="B6" s="504"/>
      <c r="C6" s="504"/>
      <c r="D6" s="507"/>
      <c r="E6" s="504"/>
      <c r="F6" s="507"/>
      <c r="G6" s="3" t="s">
        <v>295</v>
      </c>
      <c r="H6" s="3" t="s">
        <v>69</v>
      </c>
      <c r="I6" s="3" t="s">
        <v>256</v>
      </c>
      <c r="J6" s="3" t="s">
        <v>295</v>
      </c>
      <c r="K6" s="3" t="s">
        <v>69</v>
      </c>
      <c r="L6" s="3" t="s">
        <v>256</v>
      </c>
      <c r="M6" s="3" t="s">
        <v>295</v>
      </c>
      <c r="N6" s="3" t="s">
        <v>69</v>
      </c>
      <c r="O6" s="3" t="s">
        <v>256</v>
      </c>
      <c r="P6" s="3" t="s">
        <v>295</v>
      </c>
      <c r="Q6" s="3" t="s">
        <v>69</v>
      </c>
      <c r="R6" s="3" t="s">
        <v>256</v>
      </c>
      <c r="S6" s="3" t="s">
        <v>295</v>
      </c>
      <c r="T6" s="3" t="s">
        <v>69</v>
      </c>
      <c r="U6" s="3" t="s">
        <v>256</v>
      </c>
      <c r="V6" s="498"/>
      <c r="W6" s="44"/>
    </row>
    <row r="7" spans="1:23" s="42" customFormat="1" ht="42.75" customHeight="1">
      <c r="A7" s="504"/>
      <c r="B7" s="504"/>
      <c r="C7" s="504"/>
      <c r="D7" s="507"/>
      <c r="E7" s="504"/>
      <c r="F7" s="507"/>
      <c r="G7" s="46"/>
      <c r="H7" s="47" t="s">
        <v>309</v>
      </c>
      <c r="I7" s="46" t="s">
        <v>300</v>
      </c>
      <c r="J7" s="46"/>
      <c r="K7" s="47" t="s">
        <v>310</v>
      </c>
      <c r="L7" s="46" t="s">
        <v>54</v>
      </c>
      <c r="M7" s="46"/>
      <c r="N7" s="47" t="s">
        <v>311</v>
      </c>
      <c r="O7" s="46" t="s">
        <v>54</v>
      </c>
      <c r="P7" s="44"/>
      <c r="Q7" s="45" t="s">
        <v>312</v>
      </c>
      <c r="R7" s="46" t="s">
        <v>54</v>
      </c>
      <c r="S7" s="45"/>
      <c r="T7" s="45" t="s">
        <v>313</v>
      </c>
      <c r="U7" s="46" t="s">
        <v>54</v>
      </c>
      <c r="V7" s="498"/>
      <c r="W7" s="44"/>
    </row>
    <row r="8" spans="1:23" ht="15" customHeight="1">
      <c r="A8" s="504"/>
      <c r="B8" s="504"/>
      <c r="C8" s="504"/>
      <c r="D8" s="507"/>
      <c r="E8" s="504"/>
      <c r="F8" s="507"/>
      <c r="G8" s="508" t="s">
        <v>314</v>
      </c>
      <c r="H8" s="509"/>
      <c r="I8" s="510"/>
      <c r="J8" s="508" t="s">
        <v>315</v>
      </c>
      <c r="K8" s="509"/>
      <c r="L8" s="510"/>
      <c r="M8" s="508" t="s">
        <v>316</v>
      </c>
      <c r="N8" s="509"/>
      <c r="O8" s="510"/>
      <c r="P8" s="508" t="s">
        <v>317</v>
      </c>
      <c r="Q8" s="509"/>
      <c r="R8" s="510"/>
      <c r="S8" s="509" t="s">
        <v>318</v>
      </c>
      <c r="T8" s="509"/>
      <c r="U8" s="510"/>
      <c r="V8" s="498"/>
      <c r="W8" s="23"/>
    </row>
    <row r="9" spans="1:23" ht="16.5">
      <c r="A9" s="504"/>
      <c r="B9" s="504"/>
      <c r="C9" s="504"/>
      <c r="D9" s="507"/>
      <c r="E9" s="504"/>
      <c r="F9" s="507"/>
      <c r="G9" s="3" t="s">
        <v>295</v>
      </c>
      <c r="H9" s="3" t="s">
        <v>69</v>
      </c>
      <c r="I9" s="3" t="s">
        <v>256</v>
      </c>
      <c r="J9" s="3" t="s">
        <v>295</v>
      </c>
      <c r="K9" s="3" t="s">
        <v>69</v>
      </c>
      <c r="L9" s="3" t="s">
        <v>256</v>
      </c>
      <c r="M9" s="3" t="s">
        <v>295</v>
      </c>
      <c r="N9" s="3" t="s">
        <v>69</v>
      </c>
      <c r="O9" s="3" t="s">
        <v>256</v>
      </c>
      <c r="P9" s="3" t="s">
        <v>295</v>
      </c>
      <c r="Q9" s="3" t="s">
        <v>69</v>
      </c>
      <c r="R9" s="3" t="s">
        <v>256</v>
      </c>
      <c r="S9" s="3" t="s">
        <v>295</v>
      </c>
      <c r="T9" s="3" t="s">
        <v>69</v>
      </c>
      <c r="U9" s="3" t="s">
        <v>256</v>
      </c>
      <c r="V9" s="498"/>
      <c r="W9" s="23"/>
    </row>
    <row r="10" spans="1:23" s="42" customFormat="1" ht="60.95" customHeight="1">
      <c r="A10" s="504"/>
      <c r="B10" s="504"/>
      <c r="C10" s="504"/>
      <c r="D10" s="507"/>
      <c r="E10" s="504"/>
      <c r="F10" s="507"/>
      <c r="G10" s="44"/>
      <c r="H10" s="45" t="s">
        <v>319</v>
      </c>
      <c r="I10" s="44"/>
      <c r="J10" s="44"/>
      <c r="K10" s="44" t="s">
        <v>320</v>
      </c>
      <c r="L10" s="46"/>
      <c r="M10" s="44"/>
      <c r="N10" s="44" t="s">
        <v>321</v>
      </c>
      <c r="O10" s="46"/>
      <c r="P10" s="44"/>
      <c r="Q10" s="44"/>
      <c r="R10" s="44"/>
      <c r="S10" s="44"/>
      <c r="T10" s="44"/>
      <c r="U10" s="44"/>
      <c r="V10" s="498"/>
      <c r="W10" s="44"/>
    </row>
    <row r="11" spans="1:23">
      <c r="A11" s="48"/>
      <c r="B11" s="48"/>
      <c r="C11" s="48"/>
      <c r="D11" s="49"/>
      <c r="E11" s="48"/>
      <c r="F11" s="48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23"/>
      <c r="B12" s="23"/>
      <c r="C12" s="23"/>
      <c r="D12" s="50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ht="18.75">
      <c r="A13" s="495" t="s">
        <v>322</v>
      </c>
      <c r="B13" s="501"/>
      <c r="C13" s="501"/>
      <c r="D13" s="501"/>
      <c r="E13" s="496"/>
      <c r="F13" s="474"/>
      <c r="G13" s="476"/>
      <c r="H13" s="39"/>
      <c r="I13" s="39"/>
      <c r="J13" s="495" t="s">
        <v>323</v>
      </c>
      <c r="K13" s="501"/>
      <c r="L13" s="501"/>
      <c r="M13" s="501"/>
      <c r="N13" s="501"/>
      <c r="O13" s="501"/>
      <c r="P13" s="501"/>
      <c r="Q13" s="501"/>
      <c r="R13" s="501"/>
      <c r="S13" s="501"/>
      <c r="T13" s="501"/>
      <c r="U13" s="496"/>
      <c r="V13" s="51"/>
      <c r="W13" s="9"/>
    </row>
    <row r="14" spans="1:23" ht="65.099999999999994" customHeight="1">
      <c r="A14" s="502" t="s">
        <v>324</v>
      </c>
      <c r="B14" s="502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503"/>
      <c r="N14" s="503"/>
      <c r="O14" s="503"/>
      <c r="P14" s="503"/>
      <c r="Q14" s="503"/>
      <c r="R14" s="503"/>
      <c r="S14" s="503"/>
      <c r="T14" s="503"/>
      <c r="U14" s="503"/>
      <c r="V14" s="503"/>
      <c r="W14" s="503"/>
    </row>
  </sheetData>
  <mergeCells count="35">
    <mergeCell ref="A1:W1"/>
    <mergeCell ref="G2:I2"/>
    <mergeCell ref="J2:L2"/>
    <mergeCell ref="M2:O2"/>
    <mergeCell ref="P2:R2"/>
    <mergeCell ref="S2:U2"/>
    <mergeCell ref="V2:V3"/>
    <mergeCell ref="A14:W14"/>
    <mergeCell ref="A2:A3"/>
    <mergeCell ref="A4:A10"/>
    <mergeCell ref="B2:B3"/>
    <mergeCell ref="B4:B10"/>
    <mergeCell ref="C2:C3"/>
    <mergeCell ref="C4:C10"/>
    <mergeCell ref="D2:D3"/>
    <mergeCell ref="D4:D10"/>
    <mergeCell ref="E2:E3"/>
    <mergeCell ref="E4:E10"/>
    <mergeCell ref="F2:F3"/>
    <mergeCell ref="F4:F10"/>
    <mergeCell ref="G8:I8"/>
    <mergeCell ref="J8:L8"/>
    <mergeCell ref="M8:O8"/>
    <mergeCell ref="V4:V10"/>
    <mergeCell ref="W2:W3"/>
    <mergeCell ref="A13:E13"/>
    <mergeCell ref="F13:G13"/>
    <mergeCell ref="J13:U13"/>
    <mergeCell ref="P8:R8"/>
    <mergeCell ref="S8:U8"/>
    <mergeCell ref="G5:I5"/>
    <mergeCell ref="J5:L5"/>
    <mergeCell ref="M5:O5"/>
    <mergeCell ref="P5:R5"/>
    <mergeCell ref="S5:U5"/>
  </mergeCells>
  <phoneticPr fontId="50" type="noConversion"/>
  <dataValidations count="1">
    <dataValidation type="list" allowBlank="1" showInputMessage="1" showErrorMessage="1" sqref="W1 W4 W5 W6 W7 W8:W10 W11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zoomScale="125" zoomScaleNormal="125" workbookViewId="0">
      <selection activeCell="I42" sqref="I42:K42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5" width="13.5" customWidth="1"/>
    <col min="6" max="6" width="11.12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68" t="s">
        <v>325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</row>
    <row r="2" spans="1:14" ht="16.5">
      <c r="A2" s="26" t="s">
        <v>326</v>
      </c>
      <c r="B2" s="27" t="s">
        <v>327</v>
      </c>
      <c r="C2" s="28" t="s">
        <v>295</v>
      </c>
      <c r="D2" s="28" t="s">
        <v>254</v>
      </c>
      <c r="E2" s="29" t="s">
        <v>255</v>
      </c>
      <c r="F2" s="29" t="s">
        <v>256</v>
      </c>
      <c r="G2" s="30" t="s">
        <v>328</v>
      </c>
      <c r="H2" s="30" t="s">
        <v>329</v>
      </c>
      <c r="I2" s="30" t="s">
        <v>330</v>
      </c>
      <c r="J2" s="30" t="s">
        <v>329</v>
      </c>
      <c r="K2" s="30" t="s">
        <v>331</v>
      </c>
      <c r="L2" s="30" t="s">
        <v>329</v>
      </c>
      <c r="M2" s="29" t="s">
        <v>294</v>
      </c>
      <c r="N2" s="29" t="s">
        <v>265</v>
      </c>
    </row>
    <row r="3" spans="1:14" s="10" customFormat="1" ht="16.5">
      <c r="A3" s="31"/>
      <c r="B3" s="13"/>
      <c r="C3" s="14"/>
      <c r="D3" s="14"/>
      <c r="E3" s="17"/>
      <c r="F3" s="15"/>
      <c r="G3" s="32"/>
      <c r="H3" s="33"/>
      <c r="I3" s="32"/>
      <c r="J3" s="33"/>
      <c r="K3" s="15"/>
      <c r="L3" s="15"/>
      <c r="M3" s="15"/>
      <c r="N3" s="15"/>
    </row>
    <row r="4" spans="1:14" s="10" customFormat="1" ht="16.5">
      <c r="A4" s="31"/>
      <c r="B4" s="13"/>
      <c r="C4" s="14"/>
      <c r="D4" s="14"/>
      <c r="E4" s="17"/>
      <c r="F4" s="15"/>
      <c r="G4" s="32"/>
      <c r="H4" s="33"/>
      <c r="I4" s="32"/>
      <c r="J4" s="33"/>
      <c r="K4" s="15"/>
      <c r="L4" s="15"/>
      <c r="M4" s="15"/>
      <c r="N4" s="15"/>
    </row>
    <row r="5" spans="1:14" s="10" customFormat="1" ht="16.5">
      <c r="A5" s="31"/>
      <c r="B5" s="13"/>
      <c r="C5" s="14"/>
      <c r="D5" s="14"/>
      <c r="E5" s="17"/>
      <c r="F5" s="15"/>
      <c r="G5" s="32"/>
      <c r="H5" s="33"/>
      <c r="I5" s="32"/>
      <c r="J5" s="33"/>
      <c r="K5" s="15"/>
      <c r="L5" s="15"/>
      <c r="M5" s="15"/>
      <c r="N5" s="15"/>
    </row>
    <row r="6" spans="1:14" s="10" customFormat="1" ht="16.5">
      <c r="A6" s="31"/>
      <c r="B6" s="13"/>
      <c r="C6" s="14"/>
      <c r="D6" s="14"/>
      <c r="E6" s="17"/>
      <c r="F6" s="15"/>
      <c r="G6" s="32"/>
      <c r="H6" s="33"/>
      <c r="I6" s="32"/>
      <c r="J6" s="33"/>
      <c r="K6" s="15"/>
      <c r="L6" s="15"/>
      <c r="M6" s="15"/>
      <c r="N6" s="15"/>
    </row>
    <row r="7" spans="1:14" s="10" customFormat="1" ht="16.5">
      <c r="A7" s="31"/>
      <c r="B7" s="13"/>
      <c r="C7" s="14"/>
      <c r="D7" s="14"/>
      <c r="E7" s="17"/>
      <c r="F7" s="15"/>
      <c r="G7" s="32"/>
      <c r="H7" s="33"/>
      <c r="I7" s="32"/>
      <c r="J7" s="33"/>
      <c r="K7" s="15"/>
      <c r="L7" s="15"/>
      <c r="M7" s="15"/>
      <c r="N7" s="15"/>
    </row>
    <row r="8" spans="1:14" s="10" customFormat="1" ht="16.5">
      <c r="A8" s="31"/>
      <c r="B8" s="13"/>
      <c r="C8" s="14"/>
      <c r="D8" s="14"/>
      <c r="E8" s="17"/>
      <c r="F8" s="15"/>
      <c r="G8" s="32"/>
      <c r="H8" s="33"/>
      <c r="I8" s="32"/>
      <c r="J8" s="33"/>
      <c r="K8" s="15"/>
      <c r="L8" s="15"/>
      <c r="M8" s="15"/>
      <c r="N8" s="15"/>
    </row>
    <row r="9" spans="1:14" s="10" customFormat="1" ht="16.5">
      <c r="A9" s="31"/>
      <c r="B9" s="13"/>
      <c r="C9" s="14"/>
      <c r="D9" s="14"/>
      <c r="E9" s="17"/>
      <c r="F9" s="15"/>
      <c r="G9" s="32"/>
      <c r="H9" s="33"/>
      <c r="I9" s="32"/>
      <c r="J9" s="33"/>
      <c r="K9" s="15"/>
      <c r="L9" s="15"/>
      <c r="M9" s="15"/>
      <c r="N9" s="15"/>
    </row>
    <row r="10" spans="1:14" s="10" customFormat="1" ht="16.5">
      <c r="A10" s="31"/>
      <c r="B10" s="13"/>
      <c r="C10" s="14"/>
      <c r="D10" s="14"/>
      <c r="E10" s="17"/>
      <c r="F10" s="15"/>
      <c r="G10" s="32"/>
      <c r="H10" s="33"/>
      <c r="I10" s="32"/>
      <c r="J10" s="33"/>
      <c r="K10" s="15"/>
      <c r="L10" s="15"/>
      <c r="M10" s="15"/>
      <c r="N10" s="15"/>
    </row>
    <row r="11" spans="1:14" s="10" customFormat="1" ht="16.5">
      <c r="A11" s="31"/>
      <c r="B11" s="13"/>
      <c r="C11" s="14"/>
      <c r="D11" s="14"/>
      <c r="E11" s="17"/>
      <c r="F11" s="15"/>
      <c r="G11" s="34"/>
      <c r="H11" s="33"/>
      <c r="I11" s="36"/>
      <c r="J11" s="33"/>
      <c r="K11" s="15"/>
      <c r="L11" s="15"/>
      <c r="M11" s="15"/>
      <c r="N11" s="15"/>
    </row>
    <row r="12" spans="1:14" s="10" customFormat="1" ht="16.5">
      <c r="A12" s="31"/>
      <c r="B12" s="13"/>
      <c r="C12" s="14"/>
      <c r="D12" s="14"/>
      <c r="E12" s="17"/>
      <c r="F12" s="15"/>
      <c r="G12" s="34"/>
      <c r="H12" s="33"/>
      <c r="I12" s="36"/>
      <c r="J12" s="33"/>
      <c r="K12" s="15"/>
      <c r="L12" s="15"/>
      <c r="M12" s="15"/>
      <c r="N12" s="15"/>
    </row>
    <row r="13" spans="1:14" s="10" customFormat="1" ht="16.5">
      <c r="A13" s="31"/>
      <c r="B13" s="13"/>
      <c r="C13" s="14"/>
      <c r="D13" s="14"/>
      <c r="E13" s="17"/>
      <c r="F13" s="15"/>
      <c r="G13" s="34"/>
      <c r="H13" s="33"/>
      <c r="I13" s="36"/>
      <c r="J13" s="33"/>
      <c r="K13" s="15"/>
      <c r="L13" s="15"/>
      <c r="M13" s="15"/>
      <c r="N13" s="15"/>
    </row>
    <row r="14" spans="1:14" s="10" customFormat="1" ht="17.25">
      <c r="A14" s="35"/>
      <c r="B14" s="13"/>
      <c r="C14" s="14"/>
      <c r="D14" s="14"/>
      <c r="E14" s="17"/>
      <c r="F14" s="15"/>
      <c r="G14" s="36"/>
      <c r="H14" s="33"/>
      <c r="I14" s="36"/>
      <c r="J14" s="33"/>
      <c r="K14" s="15"/>
      <c r="L14" s="15"/>
      <c r="M14" s="15"/>
      <c r="N14" s="15"/>
    </row>
    <row r="15" spans="1:14" s="10" customFormat="1" ht="17.25">
      <c r="A15" s="35"/>
      <c r="B15" s="13"/>
      <c r="C15" s="14"/>
      <c r="D15" s="14"/>
      <c r="E15" s="17"/>
      <c r="F15" s="15"/>
      <c r="G15" s="36"/>
      <c r="H15" s="33"/>
      <c r="I15" s="32"/>
      <c r="J15" s="33"/>
      <c r="K15" s="15"/>
      <c r="L15" s="15"/>
      <c r="M15" s="15"/>
      <c r="N15" s="15"/>
    </row>
    <row r="16" spans="1:14" s="10" customFormat="1" ht="17.25">
      <c r="A16" s="35"/>
      <c r="B16" s="13"/>
      <c r="C16" s="14"/>
      <c r="D16" s="14"/>
      <c r="E16" s="17"/>
      <c r="F16" s="15"/>
      <c r="G16" s="36"/>
      <c r="H16" s="33"/>
      <c r="I16" s="32"/>
      <c r="J16" s="33"/>
      <c r="K16" s="15"/>
      <c r="L16" s="15"/>
      <c r="M16" s="15"/>
      <c r="N16" s="15"/>
    </row>
    <row r="17" spans="1:14" s="10" customFormat="1" ht="17.25">
      <c r="A17" s="35"/>
      <c r="B17" s="13"/>
      <c r="C17" s="14"/>
      <c r="D17" s="14"/>
      <c r="E17" s="17"/>
      <c r="F17" s="15"/>
      <c r="G17" s="36"/>
      <c r="H17" s="33"/>
      <c r="I17" s="36"/>
      <c r="J17" s="33"/>
      <c r="K17" s="15"/>
      <c r="L17" s="15"/>
      <c r="M17" s="15"/>
      <c r="N17" s="15"/>
    </row>
    <row r="18" spans="1:14" s="10" customFormat="1" ht="17.25">
      <c r="A18" s="35"/>
      <c r="B18" s="13"/>
      <c r="C18" s="14"/>
      <c r="D18" s="14"/>
      <c r="E18" s="17"/>
      <c r="F18" s="15"/>
      <c r="G18" s="36"/>
      <c r="H18" s="33"/>
      <c r="I18" s="36"/>
      <c r="J18" s="33"/>
      <c r="K18" s="15"/>
      <c r="L18" s="15"/>
      <c r="M18" s="15"/>
      <c r="N18" s="15"/>
    </row>
    <row r="19" spans="1:14" s="10" customFormat="1" ht="17.25">
      <c r="A19" s="35"/>
      <c r="B19" s="13"/>
      <c r="C19" s="14"/>
      <c r="D19" s="14"/>
      <c r="E19" s="17"/>
      <c r="F19" s="15"/>
      <c r="G19" s="36"/>
      <c r="H19" s="33"/>
      <c r="I19" s="36"/>
      <c r="J19" s="33"/>
      <c r="K19" s="15"/>
      <c r="L19" s="15"/>
      <c r="M19" s="15"/>
      <c r="N19" s="15"/>
    </row>
    <row r="20" spans="1:14" s="10" customFormat="1" ht="17.25" hidden="1">
      <c r="A20" s="35"/>
      <c r="B20" s="13"/>
      <c r="C20" s="14"/>
      <c r="D20" s="14"/>
      <c r="E20" s="17"/>
      <c r="F20" s="15"/>
      <c r="G20" s="36"/>
      <c r="H20" s="33"/>
      <c r="I20" s="36"/>
      <c r="J20" s="33"/>
      <c r="K20" s="15"/>
      <c r="L20" s="15"/>
      <c r="M20" s="15"/>
      <c r="N20" s="15"/>
    </row>
    <row r="21" spans="1:14" s="10" customFormat="1" ht="17.25" hidden="1">
      <c r="A21" s="35"/>
      <c r="B21" s="13"/>
      <c r="C21" s="14"/>
      <c r="D21" s="14"/>
      <c r="E21" s="17"/>
      <c r="F21" s="15"/>
      <c r="G21" s="36"/>
      <c r="H21" s="33"/>
      <c r="I21" s="32"/>
      <c r="J21" s="33"/>
      <c r="K21" s="15"/>
      <c r="L21" s="15"/>
      <c r="M21" s="15"/>
      <c r="N21" s="15"/>
    </row>
    <row r="22" spans="1:14" s="10" customFormat="1" ht="17.25" hidden="1">
      <c r="A22" s="35"/>
      <c r="B22" s="13"/>
      <c r="C22" s="14"/>
      <c r="D22" s="14"/>
      <c r="E22" s="17"/>
      <c r="F22" s="15"/>
      <c r="G22" s="36"/>
      <c r="H22" s="33"/>
      <c r="I22" s="32"/>
      <c r="J22" s="33"/>
      <c r="K22" s="15"/>
      <c r="L22" s="15"/>
      <c r="M22" s="15"/>
      <c r="N22" s="15"/>
    </row>
    <row r="23" spans="1:14" s="10" customFormat="1" ht="17.25" hidden="1">
      <c r="A23" s="35"/>
      <c r="B23" s="13"/>
      <c r="C23" s="14"/>
      <c r="D23" s="14"/>
      <c r="E23" s="17"/>
      <c r="F23" s="15"/>
      <c r="G23" s="36"/>
      <c r="H23" s="33"/>
      <c r="I23" s="32"/>
      <c r="J23" s="33"/>
      <c r="K23" s="15"/>
      <c r="L23" s="15"/>
      <c r="M23" s="15"/>
      <c r="N23" s="15"/>
    </row>
    <row r="24" spans="1:14" s="10" customFormat="1" ht="17.25" hidden="1">
      <c r="A24" s="35"/>
      <c r="B24" s="13"/>
      <c r="C24" s="14"/>
      <c r="D24" s="14"/>
      <c r="E24" s="17"/>
      <c r="F24" s="15"/>
      <c r="G24" s="36"/>
      <c r="H24" s="33"/>
      <c r="I24" s="32"/>
      <c r="J24" s="33"/>
      <c r="K24" s="15"/>
      <c r="L24" s="15"/>
      <c r="M24" s="15"/>
      <c r="N24" s="15"/>
    </row>
    <row r="25" spans="1:14" s="10" customFormat="1" ht="17.25" hidden="1">
      <c r="A25" s="35"/>
      <c r="B25" s="13"/>
      <c r="C25" s="14"/>
      <c r="D25" s="14"/>
      <c r="E25" s="17"/>
      <c r="F25" s="15"/>
      <c r="G25" s="36"/>
      <c r="H25" s="33"/>
      <c r="I25" s="32"/>
      <c r="J25" s="33"/>
      <c r="K25" s="15"/>
      <c r="L25" s="15"/>
      <c r="M25" s="15"/>
      <c r="N25" s="15"/>
    </row>
    <row r="26" spans="1:14" s="10" customFormat="1" ht="17.25" hidden="1">
      <c r="A26" s="35"/>
      <c r="B26" s="13"/>
      <c r="C26" s="14"/>
      <c r="D26" s="14"/>
      <c r="E26" s="17"/>
      <c r="F26" s="15"/>
      <c r="G26" s="36"/>
      <c r="H26" s="33"/>
      <c r="I26" s="32"/>
      <c r="J26" s="33"/>
      <c r="K26" s="15"/>
      <c r="L26" s="15"/>
      <c r="M26" s="15"/>
      <c r="N26" s="15"/>
    </row>
    <row r="27" spans="1:14" s="10" customFormat="1" ht="17.25" hidden="1">
      <c r="A27" s="35"/>
      <c r="B27" s="13"/>
      <c r="C27" s="14"/>
      <c r="D27" s="14"/>
      <c r="E27" s="17"/>
      <c r="F27" s="15"/>
      <c r="G27" s="36"/>
      <c r="H27" s="33"/>
      <c r="I27" s="32"/>
      <c r="J27" s="33"/>
      <c r="K27" s="15"/>
      <c r="L27" s="15"/>
      <c r="M27" s="15"/>
      <c r="N27" s="15"/>
    </row>
    <row r="28" spans="1:14" s="10" customFormat="1" ht="17.25" hidden="1">
      <c r="A28" s="35"/>
      <c r="B28" s="13"/>
      <c r="C28" s="14"/>
      <c r="D28" s="14"/>
      <c r="E28" s="17"/>
      <c r="F28" s="15"/>
      <c r="G28" s="36"/>
      <c r="H28" s="33"/>
      <c r="I28" s="32"/>
      <c r="J28" s="33"/>
      <c r="K28" s="15"/>
      <c r="L28" s="15"/>
      <c r="M28" s="15"/>
      <c r="N28" s="15"/>
    </row>
    <row r="29" spans="1:14" s="10" customFormat="1" ht="17.25" hidden="1">
      <c r="A29" s="35"/>
      <c r="B29" s="13"/>
      <c r="C29" s="14"/>
      <c r="D29" s="14"/>
      <c r="E29" s="17"/>
      <c r="F29" s="15"/>
      <c r="G29" s="36"/>
      <c r="H29" s="33"/>
      <c r="I29" s="36"/>
      <c r="J29" s="33"/>
      <c r="K29" s="15"/>
      <c r="L29" s="15"/>
      <c r="M29" s="15"/>
      <c r="N29" s="15"/>
    </row>
    <row r="30" spans="1:14" s="10" customFormat="1" ht="17.25" hidden="1">
      <c r="A30" s="35"/>
      <c r="B30" s="13"/>
      <c r="C30" s="14"/>
      <c r="D30" s="14"/>
      <c r="E30" s="17"/>
      <c r="F30" s="15"/>
      <c r="G30" s="36"/>
      <c r="H30" s="33"/>
      <c r="I30" s="32"/>
      <c r="J30" s="33"/>
      <c r="K30" s="15"/>
      <c r="L30" s="15"/>
      <c r="M30" s="15"/>
      <c r="N30" s="15"/>
    </row>
    <row r="31" spans="1:14" s="10" customFormat="1" ht="17.25" hidden="1">
      <c r="A31" s="35"/>
      <c r="B31" s="37"/>
      <c r="C31" s="14"/>
      <c r="D31" s="14"/>
      <c r="E31" s="17"/>
      <c r="F31" s="15"/>
      <c r="G31" s="36"/>
      <c r="H31" s="33"/>
      <c r="I31" s="32"/>
      <c r="J31" s="33"/>
      <c r="K31" s="15"/>
      <c r="L31" s="15"/>
      <c r="M31" s="15"/>
      <c r="N31" s="15"/>
    </row>
    <row r="32" spans="1:14" s="10" customFormat="1" ht="17.25" hidden="1">
      <c r="A32" s="35"/>
      <c r="B32" s="37"/>
      <c r="C32" s="14"/>
      <c r="D32" s="14"/>
      <c r="E32" s="17"/>
      <c r="F32" s="15"/>
      <c r="G32" s="36"/>
      <c r="H32" s="33"/>
      <c r="I32" s="32"/>
      <c r="J32" s="33"/>
      <c r="K32" s="15"/>
      <c r="L32" s="15"/>
      <c r="M32" s="15"/>
      <c r="N32" s="15"/>
    </row>
    <row r="33" spans="1:14" s="10" customFormat="1" ht="17.25" hidden="1">
      <c r="A33" s="35"/>
      <c r="B33" s="37"/>
      <c r="C33" s="14"/>
      <c r="D33" s="14"/>
      <c r="E33" s="17"/>
      <c r="F33" s="15"/>
      <c r="G33" s="36"/>
      <c r="H33" s="33"/>
      <c r="I33" s="32"/>
      <c r="J33" s="33"/>
      <c r="K33" s="15"/>
      <c r="L33" s="15"/>
      <c r="M33" s="15"/>
      <c r="N33" s="15"/>
    </row>
    <row r="34" spans="1:14" s="10" customFormat="1" ht="17.25" hidden="1">
      <c r="A34" s="35"/>
      <c r="B34" s="37"/>
      <c r="C34" s="14"/>
      <c r="D34" s="14"/>
      <c r="E34" s="17"/>
      <c r="F34" s="15"/>
      <c r="G34" s="36"/>
      <c r="H34" s="33"/>
      <c r="I34" s="32"/>
      <c r="J34" s="33"/>
      <c r="K34" s="15"/>
      <c r="L34" s="15"/>
      <c r="M34" s="15"/>
      <c r="N34" s="15"/>
    </row>
    <row r="35" spans="1:14" s="10" customFormat="1" ht="17.25" hidden="1">
      <c r="A35" s="35"/>
      <c r="B35" s="37"/>
      <c r="C35" s="14"/>
      <c r="D35" s="14"/>
      <c r="E35" s="17"/>
      <c r="F35" s="15"/>
      <c r="G35" s="36"/>
      <c r="H35" s="33"/>
      <c r="I35" s="32"/>
      <c r="J35" s="33"/>
      <c r="K35" s="15"/>
      <c r="L35" s="15"/>
      <c r="M35" s="15"/>
      <c r="N35" s="15"/>
    </row>
    <row r="36" spans="1:14" s="10" customFormat="1" ht="17.25" hidden="1">
      <c r="A36" s="35"/>
      <c r="B36" s="37"/>
      <c r="C36" s="14"/>
      <c r="D36" s="14"/>
      <c r="E36" s="17"/>
      <c r="F36" s="15"/>
      <c r="G36" s="36"/>
      <c r="H36" s="33"/>
      <c r="I36" s="32"/>
      <c r="J36" s="33"/>
      <c r="K36" s="15"/>
      <c r="L36" s="15"/>
      <c r="M36" s="15"/>
      <c r="N36" s="15"/>
    </row>
    <row r="37" spans="1:14" s="10" customFormat="1" ht="17.25" hidden="1">
      <c r="A37" s="35"/>
      <c r="B37" s="38"/>
      <c r="C37" s="14"/>
      <c r="D37" s="14"/>
      <c r="E37" s="17"/>
      <c r="F37" s="15"/>
      <c r="G37" s="36"/>
      <c r="H37" s="33"/>
      <c r="I37" s="32"/>
      <c r="J37" s="33"/>
      <c r="K37" s="15"/>
      <c r="L37" s="15"/>
      <c r="M37" s="15"/>
      <c r="N37" s="15"/>
    </row>
    <row r="38" spans="1:14" s="10" customFormat="1" ht="17.25" hidden="1">
      <c r="A38" s="35"/>
      <c r="B38" s="38"/>
      <c r="C38" s="14"/>
      <c r="D38" s="14"/>
      <c r="E38" s="17"/>
      <c r="F38" s="15"/>
      <c r="G38" s="36"/>
      <c r="H38" s="33"/>
      <c r="I38" s="36"/>
      <c r="J38" s="33"/>
      <c r="K38" s="15"/>
      <c r="L38" s="15"/>
      <c r="M38" s="15"/>
      <c r="N38" s="15"/>
    </row>
    <row r="39" spans="1:14" s="10" customFormat="1" ht="17.25" hidden="1">
      <c r="A39" s="35"/>
      <c r="B39" s="37"/>
      <c r="C39" s="14"/>
      <c r="D39" s="14"/>
      <c r="E39" s="17"/>
      <c r="F39" s="15"/>
      <c r="G39" s="36"/>
      <c r="H39" s="33"/>
      <c r="I39" s="36"/>
      <c r="J39" s="33"/>
      <c r="K39" s="15"/>
      <c r="L39" s="15"/>
      <c r="M39" s="15"/>
      <c r="N39" s="15"/>
    </row>
    <row r="40" spans="1:14" s="10" customFormat="1" ht="17.25" hidden="1">
      <c r="A40" s="35"/>
      <c r="B40" s="37"/>
      <c r="C40" s="14"/>
      <c r="D40" s="14"/>
      <c r="E40" s="17"/>
      <c r="F40" s="15"/>
      <c r="G40" s="36"/>
      <c r="H40" s="33"/>
      <c r="I40" s="36"/>
      <c r="J40" s="33"/>
      <c r="K40" s="15"/>
      <c r="L40" s="15"/>
      <c r="M40" s="15"/>
      <c r="N40" s="15"/>
    </row>
    <row r="41" spans="1:14" s="10" customFormat="1" ht="17.25">
      <c r="A41" s="35"/>
      <c r="B41" s="19"/>
      <c r="C41" s="14"/>
      <c r="D41" s="14"/>
      <c r="E41" s="17"/>
      <c r="F41" s="15"/>
      <c r="G41" s="36"/>
      <c r="H41" s="33"/>
      <c r="I41" s="36"/>
      <c r="J41" s="33"/>
      <c r="K41" s="15"/>
      <c r="L41" s="15"/>
      <c r="M41" s="15"/>
      <c r="N41" s="15"/>
    </row>
    <row r="42" spans="1:14" s="2" customFormat="1" ht="18.75">
      <c r="A42" s="470" t="s">
        <v>332</v>
      </c>
      <c r="B42" s="472"/>
      <c r="C42" s="472"/>
      <c r="D42" s="473"/>
      <c r="E42" s="474"/>
      <c r="F42" s="475"/>
      <c r="G42" s="476"/>
      <c r="H42" s="39"/>
      <c r="I42" s="470" t="s">
        <v>333</v>
      </c>
      <c r="J42" s="472"/>
      <c r="K42" s="472"/>
      <c r="L42" s="7"/>
      <c r="M42" s="7"/>
      <c r="N42" s="9"/>
    </row>
    <row r="43" spans="1:14" ht="53.1" customHeight="1">
      <c r="A43" s="477" t="s">
        <v>334</v>
      </c>
      <c r="B43" s="479"/>
      <c r="C43" s="479"/>
      <c r="D43" s="479"/>
      <c r="E43" s="479"/>
      <c r="F43" s="479"/>
      <c r="G43" s="479"/>
      <c r="H43" s="479"/>
      <c r="I43" s="479"/>
      <c r="J43" s="479"/>
      <c r="K43" s="479"/>
      <c r="L43" s="479"/>
      <c r="M43" s="479"/>
      <c r="N43" s="479"/>
    </row>
  </sheetData>
  <mergeCells count="5">
    <mergeCell ref="A1:N1"/>
    <mergeCell ref="A42:D42"/>
    <mergeCell ref="E42:G42"/>
    <mergeCell ref="I42:K42"/>
    <mergeCell ref="A43:N43"/>
  </mergeCells>
  <phoneticPr fontId="50" type="noConversion"/>
  <dataValidations count="1">
    <dataValidation type="list" allowBlank="1" showInputMessage="1" showErrorMessage="1" sqref="N1 N3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spans="1:12" ht="29.25">
      <c r="A1" s="468" t="s">
        <v>335</v>
      </c>
      <c r="B1" s="468"/>
      <c r="C1" s="469"/>
      <c r="D1" s="468"/>
      <c r="E1" s="468"/>
      <c r="F1" s="468"/>
      <c r="G1" s="468"/>
      <c r="H1" s="468"/>
      <c r="I1" s="468"/>
      <c r="J1" s="468"/>
    </row>
    <row r="2" spans="1:12" s="1" customFormat="1" ht="16.5">
      <c r="A2" s="3" t="s">
        <v>288</v>
      </c>
      <c r="B2" s="4" t="s">
        <v>256</v>
      </c>
      <c r="C2" s="12" t="s">
        <v>252</v>
      </c>
      <c r="D2" s="4" t="s">
        <v>253</v>
      </c>
      <c r="E2" s="4" t="s">
        <v>254</v>
      </c>
      <c r="F2" s="4" t="s">
        <v>255</v>
      </c>
      <c r="G2" s="3" t="s">
        <v>336</v>
      </c>
      <c r="H2" s="3" t="s">
        <v>337</v>
      </c>
      <c r="I2" s="3" t="s">
        <v>338</v>
      </c>
      <c r="J2" s="3" t="s">
        <v>339</v>
      </c>
      <c r="K2" s="4" t="s">
        <v>294</v>
      </c>
      <c r="L2" s="4" t="s">
        <v>265</v>
      </c>
    </row>
    <row r="3" spans="1:12" s="10" customFormat="1" ht="16.5">
      <c r="A3" s="511"/>
      <c r="B3" s="511"/>
      <c r="C3" s="13"/>
      <c r="D3" s="14"/>
      <c r="E3" s="15"/>
      <c r="F3" s="16"/>
      <c r="G3" s="17"/>
      <c r="H3" s="15"/>
      <c r="I3" s="15"/>
      <c r="J3" s="15"/>
      <c r="K3" s="15"/>
      <c r="L3" s="15"/>
    </row>
    <row r="4" spans="1:12" s="10" customFormat="1" ht="16.5">
      <c r="A4" s="512"/>
      <c r="B4" s="512"/>
      <c r="C4" s="13"/>
      <c r="D4" s="14"/>
      <c r="E4" s="15"/>
      <c r="F4" s="16"/>
      <c r="G4" s="15"/>
      <c r="H4" s="15"/>
      <c r="I4" s="15"/>
      <c r="J4" s="15"/>
      <c r="K4" s="15"/>
      <c r="L4" s="15"/>
    </row>
    <row r="5" spans="1:12" s="10" customFormat="1" ht="16.5">
      <c r="A5" s="512"/>
      <c r="B5" s="512"/>
      <c r="C5" s="13"/>
      <c r="D5" s="14"/>
      <c r="E5" s="15"/>
      <c r="F5" s="16"/>
      <c r="G5" s="15"/>
      <c r="H5" s="15"/>
      <c r="I5" s="15"/>
      <c r="J5" s="15"/>
      <c r="K5" s="15"/>
      <c r="L5" s="15"/>
    </row>
    <row r="6" spans="1:12" s="10" customFormat="1" ht="16.5">
      <c r="A6" s="512"/>
      <c r="B6" s="512"/>
      <c r="C6" s="18"/>
      <c r="D6" s="14"/>
      <c r="E6" s="15"/>
      <c r="F6" s="16"/>
      <c r="G6" s="15"/>
      <c r="H6" s="15"/>
      <c r="I6" s="15"/>
      <c r="J6" s="15"/>
      <c r="K6" s="15"/>
      <c r="L6" s="15"/>
    </row>
    <row r="7" spans="1:12" s="10" customFormat="1" ht="16.5">
      <c r="A7" s="512"/>
      <c r="B7" s="512"/>
      <c r="C7" s="19"/>
      <c r="D7" s="14"/>
      <c r="E7" s="20"/>
      <c r="F7" s="16"/>
      <c r="G7" s="15"/>
      <c r="H7" s="20"/>
      <c r="I7" s="20"/>
      <c r="J7" s="25"/>
      <c r="K7" s="15"/>
      <c r="L7" s="25"/>
    </row>
    <row r="8" spans="1:12" ht="17.25">
      <c r="A8" s="513"/>
      <c r="B8" s="513"/>
      <c r="C8" s="21"/>
      <c r="D8" s="14"/>
      <c r="E8" s="22"/>
      <c r="F8" s="16"/>
      <c r="G8" s="15"/>
      <c r="H8" s="23"/>
      <c r="I8" s="23"/>
      <c r="J8" s="5"/>
      <c r="K8" s="15"/>
      <c r="L8" s="5"/>
    </row>
    <row r="9" spans="1:12">
      <c r="A9" s="5"/>
      <c r="B9" s="5"/>
      <c r="C9" s="24"/>
      <c r="D9" s="5"/>
      <c r="E9" s="5"/>
      <c r="F9" s="5"/>
      <c r="G9" s="5"/>
      <c r="H9" s="23"/>
      <c r="I9" s="23"/>
      <c r="J9" s="5"/>
      <c r="K9" s="5"/>
      <c r="L9" s="5"/>
    </row>
    <row r="10" spans="1:12">
      <c r="A10" s="5"/>
      <c r="B10" s="5"/>
      <c r="C10" s="24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70" t="s">
        <v>340</v>
      </c>
      <c r="B11" s="472"/>
      <c r="C11" s="471"/>
      <c r="D11" s="472"/>
      <c r="E11" s="473"/>
      <c r="F11" s="474"/>
      <c r="G11" s="476"/>
      <c r="H11" s="470" t="s">
        <v>333</v>
      </c>
      <c r="I11" s="472"/>
      <c r="J11" s="472"/>
      <c r="K11" s="7"/>
      <c r="L11" s="9"/>
    </row>
    <row r="12" spans="1:12" ht="69" customHeight="1">
      <c r="A12" s="477" t="s">
        <v>341</v>
      </c>
      <c r="B12" s="477"/>
      <c r="C12" s="478"/>
      <c r="D12" s="479"/>
      <c r="E12" s="479"/>
      <c r="F12" s="479"/>
      <c r="G12" s="479"/>
      <c r="H12" s="479"/>
      <c r="I12" s="479"/>
      <c r="J12" s="479"/>
      <c r="K12" s="479"/>
      <c r="L12" s="479"/>
    </row>
  </sheetData>
  <mergeCells count="7">
    <mergeCell ref="A1:J1"/>
    <mergeCell ref="A11:E11"/>
    <mergeCell ref="F11:G11"/>
    <mergeCell ref="H11:J11"/>
    <mergeCell ref="A12:L12"/>
    <mergeCell ref="A3:A8"/>
    <mergeCell ref="B3:B8"/>
  </mergeCells>
  <phoneticPr fontId="50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68" t="s">
        <v>342</v>
      </c>
      <c r="B1" s="468"/>
      <c r="C1" s="468"/>
      <c r="D1" s="468"/>
      <c r="E1" s="468"/>
      <c r="F1" s="468"/>
      <c r="G1" s="468"/>
      <c r="H1" s="468"/>
      <c r="I1" s="468"/>
    </row>
    <row r="2" spans="1:9" s="1" customFormat="1" ht="16.5">
      <c r="A2" s="480" t="s">
        <v>251</v>
      </c>
      <c r="B2" s="483" t="s">
        <v>256</v>
      </c>
      <c r="C2" s="483" t="s">
        <v>295</v>
      </c>
      <c r="D2" s="483" t="s">
        <v>254</v>
      </c>
      <c r="E2" s="483" t="s">
        <v>255</v>
      </c>
      <c r="F2" s="3" t="s">
        <v>343</v>
      </c>
      <c r="G2" s="3" t="s">
        <v>279</v>
      </c>
      <c r="H2" s="488" t="s">
        <v>280</v>
      </c>
      <c r="I2" s="492" t="s">
        <v>282</v>
      </c>
    </row>
    <row r="3" spans="1:9" s="1" customFormat="1" ht="16.5">
      <c r="A3" s="480"/>
      <c r="B3" s="484"/>
      <c r="C3" s="484"/>
      <c r="D3" s="484"/>
      <c r="E3" s="484"/>
      <c r="F3" s="3" t="s">
        <v>344</v>
      </c>
      <c r="G3" s="3" t="s">
        <v>283</v>
      </c>
      <c r="H3" s="489"/>
      <c r="I3" s="493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70" t="s">
        <v>332</v>
      </c>
      <c r="B12" s="472"/>
      <c r="C12" s="472"/>
      <c r="D12" s="473"/>
      <c r="E12" s="8"/>
      <c r="F12" s="470" t="s">
        <v>333</v>
      </c>
      <c r="G12" s="472"/>
      <c r="H12" s="473"/>
      <c r="I12" s="9"/>
    </row>
    <row r="13" spans="1:9" ht="16.5">
      <c r="A13" s="477" t="s">
        <v>345</v>
      </c>
      <c r="B13" s="477"/>
      <c r="C13" s="479"/>
      <c r="D13" s="479"/>
      <c r="E13" s="479"/>
      <c r="F13" s="479"/>
      <c r="G13" s="479"/>
      <c r="H13" s="479"/>
      <c r="I13" s="47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0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5" t="s">
        <v>35</v>
      </c>
      <c r="C2" s="246"/>
      <c r="D2" s="246"/>
      <c r="E2" s="246"/>
      <c r="F2" s="246"/>
      <c r="G2" s="246"/>
      <c r="H2" s="246"/>
      <c r="I2" s="247"/>
    </row>
    <row r="3" spans="2:9" ht="27.95" customHeight="1">
      <c r="B3" s="214"/>
      <c r="C3" s="215"/>
      <c r="D3" s="248" t="s">
        <v>36</v>
      </c>
      <c r="E3" s="249"/>
      <c r="F3" s="250" t="s">
        <v>37</v>
      </c>
      <c r="G3" s="251"/>
      <c r="H3" s="248" t="s">
        <v>38</v>
      </c>
      <c r="I3" s="252"/>
    </row>
    <row r="4" spans="2:9" ht="27.95" customHeight="1">
      <c r="B4" s="214" t="s">
        <v>39</v>
      </c>
      <c r="C4" s="215" t="s">
        <v>40</v>
      </c>
      <c r="D4" s="215" t="s">
        <v>41</v>
      </c>
      <c r="E4" s="215" t="s">
        <v>42</v>
      </c>
      <c r="F4" s="216" t="s">
        <v>41</v>
      </c>
      <c r="G4" s="216" t="s">
        <v>42</v>
      </c>
      <c r="H4" s="215" t="s">
        <v>41</v>
      </c>
      <c r="I4" s="223" t="s">
        <v>42</v>
      </c>
    </row>
    <row r="5" spans="2:9" ht="27.95" customHeight="1">
      <c r="B5" s="217" t="s">
        <v>43</v>
      </c>
      <c r="C5" s="5">
        <v>13</v>
      </c>
      <c r="D5" s="5">
        <v>0</v>
      </c>
      <c r="E5" s="5">
        <v>1</v>
      </c>
      <c r="F5" s="218">
        <v>0</v>
      </c>
      <c r="G5" s="218">
        <v>1</v>
      </c>
      <c r="H5" s="5">
        <v>1</v>
      </c>
      <c r="I5" s="224">
        <v>2</v>
      </c>
    </row>
    <row r="6" spans="2:9" ht="27.95" customHeight="1">
      <c r="B6" s="217" t="s">
        <v>44</v>
      </c>
      <c r="C6" s="5">
        <v>20</v>
      </c>
      <c r="D6" s="5">
        <v>0</v>
      </c>
      <c r="E6" s="5">
        <v>1</v>
      </c>
      <c r="F6" s="218">
        <v>1</v>
      </c>
      <c r="G6" s="218">
        <v>2</v>
      </c>
      <c r="H6" s="5">
        <v>2</v>
      </c>
      <c r="I6" s="224">
        <v>3</v>
      </c>
    </row>
    <row r="7" spans="2:9" ht="27.95" customHeight="1">
      <c r="B7" s="217" t="s">
        <v>45</v>
      </c>
      <c r="C7" s="5">
        <v>32</v>
      </c>
      <c r="D7" s="5">
        <v>0</v>
      </c>
      <c r="E7" s="5">
        <v>1</v>
      </c>
      <c r="F7" s="218">
        <v>2</v>
      </c>
      <c r="G7" s="218">
        <v>3</v>
      </c>
      <c r="H7" s="5">
        <v>3</v>
      </c>
      <c r="I7" s="224">
        <v>4</v>
      </c>
    </row>
    <row r="8" spans="2:9" ht="27.95" customHeight="1">
      <c r="B8" s="217" t="s">
        <v>46</v>
      </c>
      <c r="C8" s="5">
        <v>50</v>
      </c>
      <c r="D8" s="5">
        <v>1</v>
      </c>
      <c r="E8" s="5">
        <v>2</v>
      </c>
      <c r="F8" s="218">
        <v>3</v>
      </c>
      <c r="G8" s="218">
        <v>4</v>
      </c>
      <c r="H8" s="5">
        <v>5</v>
      </c>
      <c r="I8" s="224">
        <v>6</v>
      </c>
    </row>
    <row r="9" spans="2:9" ht="27.95" customHeight="1">
      <c r="B9" s="217" t="s">
        <v>47</v>
      </c>
      <c r="C9" s="5">
        <v>80</v>
      </c>
      <c r="D9" s="5">
        <v>2</v>
      </c>
      <c r="E9" s="5">
        <v>3</v>
      </c>
      <c r="F9" s="218">
        <v>5</v>
      </c>
      <c r="G9" s="218">
        <v>6</v>
      </c>
      <c r="H9" s="5">
        <v>7</v>
      </c>
      <c r="I9" s="224">
        <v>8</v>
      </c>
    </row>
    <row r="10" spans="2:9" ht="27.95" customHeight="1">
      <c r="B10" s="217" t="s">
        <v>48</v>
      </c>
      <c r="C10" s="5">
        <v>125</v>
      </c>
      <c r="D10" s="5">
        <v>3</v>
      </c>
      <c r="E10" s="5">
        <v>4</v>
      </c>
      <c r="F10" s="218">
        <v>7</v>
      </c>
      <c r="G10" s="218">
        <v>8</v>
      </c>
      <c r="H10" s="5">
        <v>10</v>
      </c>
      <c r="I10" s="224">
        <v>11</v>
      </c>
    </row>
    <row r="11" spans="2:9" ht="27.95" customHeight="1">
      <c r="B11" s="217" t="s">
        <v>49</v>
      </c>
      <c r="C11" s="5">
        <v>200</v>
      </c>
      <c r="D11" s="5">
        <v>5</v>
      </c>
      <c r="E11" s="5">
        <v>6</v>
      </c>
      <c r="F11" s="218">
        <v>10</v>
      </c>
      <c r="G11" s="218">
        <v>11</v>
      </c>
      <c r="H11" s="5">
        <v>14</v>
      </c>
      <c r="I11" s="224">
        <v>15</v>
      </c>
    </row>
    <row r="12" spans="2:9" ht="27.95" customHeight="1">
      <c r="B12" s="219" t="s">
        <v>50</v>
      </c>
      <c r="C12" s="220">
        <v>315</v>
      </c>
      <c r="D12" s="220">
        <v>7</v>
      </c>
      <c r="E12" s="220">
        <v>8</v>
      </c>
      <c r="F12" s="221">
        <v>14</v>
      </c>
      <c r="G12" s="221">
        <v>15</v>
      </c>
      <c r="H12" s="220">
        <v>21</v>
      </c>
      <c r="I12" s="225">
        <v>22</v>
      </c>
    </row>
    <row r="14" spans="2:9">
      <c r="B14" s="222" t="s">
        <v>51</v>
      </c>
      <c r="C14" s="222"/>
      <c r="D14" s="222"/>
    </row>
  </sheetData>
  <mergeCells count="4">
    <mergeCell ref="B2:I2"/>
    <mergeCell ref="D3:E3"/>
    <mergeCell ref="F3:G3"/>
    <mergeCell ref="H3:I3"/>
  </mergeCells>
  <phoneticPr fontId="5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" workbookViewId="0">
      <selection activeCell="M12" sqref="M11:M12"/>
    </sheetView>
  </sheetViews>
  <sheetFormatPr defaultColWidth="10.375" defaultRowHeight="16.5" customHeight="1"/>
  <cols>
    <col min="1" max="1" width="11.125" style="127" customWidth="1"/>
    <col min="2" max="6" width="10.375" style="127"/>
    <col min="7" max="7" width="11.75" style="127" customWidth="1"/>
    <col min="8" max="9" width="10.375" style="127"/>
    <col min="10" max="10" width="8.875" style="127" customWidth="1"/>
    <col min="11" max="11" width="12" style="127" customWidth="1"/>
    <col min="12" max="16384" width="10.375" style="127"/>
  </cols>
  <sheetData>
    <row r="1" spans="1:11" ht="20.25">
      <c r="A1" s="332" t="s">
        <v>52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4.25">
      <c r="A2" s="128" t="s">
        <v>53</v>
      </c>
      <c r="B2" s="333" t="s">
        <v>54</v>
      </c>
      <c r="C2" s="333"/>
      <c r="D2" s="334" t="s">
        <v>55</v>
      </c>
      <c r="E2" s="334"/>
      <c r="F2" s="333" t="s">
        <v>56</v>
      </c>
      <c r="G2" s="333"/>
      <c r="H2" s="129" t="s">
        <v>57</v>
      </c>
      <c r="I2" s="335" t="s">
        <v>58</v>
      </c>
      <c r="J2" s="335"/>
      <c r="K2" s="336"/>
    </row>
    <row r="3" spans="1:11" ht="14.25">
      <c r="A3" s="321" t="s">
        <v>59</v>
      </c>
      <c r="B3" s="322"/>
      <c r="C3" s="323"/>
      <c r="D3" s="324" t="s">
        <v>60</v>
      </c>
      <c r="E3" s="325"/>
      <c r="F3" s="325"/>
      <c r="G3" s="326"/>
      <c r="H3" s="327" t="s">
        <v>61</v>
      </c>
      <c r="I3" s="328"/>
      <c r="J3" s="328"/>
      <c r="K3" s="329"/>
    </row>
    <row r="4" spans="1:11" ht="35.1" customHeight="1">
      <c r="A4" s="132" t="s">
        <v>62</v>
      </c>
      <c r="B4" s="315" t="s">
        <v>63</v>
      </c>
      <c r="C4" s="316"/>
      <c r="D4" s="317" t="s">
        <v>64</v>
      </c>
      <c r="E4" s="318"/>
      <c r="F4" s="330" t="s">
        <v>65</v>
      </c>
      <c r="G4" s="331"/>
      <c r="H4" s="307" t="s">
        <v>66</v>
      </c>
      <c r="I4" s="308"/>
      <c r="J4" s="150" t="s">
        <v>67</v>
      </c>
      <c r="K4" s="158" t="s">
        <v>68</v>
      </c>
    </row>
    <row r="5" spans="1:11" ht="14.25">
      <c r="A5" s="135" t="s">
        <v>69</v>
      </c>
      <c r="B5" s="315" t="s">
        <v>70</v>
      </c>
      <c r="C5" s="316"/>
      <c r="D5" s="317" t="s">
        <v>71</v>
      </c>
      <c r="E5" s="318"/>
      <c r="F5" s="319">
        <v>44698</v>
      </c>
      <c r="G5" s="320"/>
      <c r="H5" s="307" t="s">
        <v>72</v>
      </c>
      <c r="I5" s="308"/>
      <c r="J5" s="150" t="s">
        <v>67</v>
      </c>
      <c r="K5" s="158" t="s">
        <v>68</v>
      </c>
    </row>
    <row r="6" spans="1:11" ht="14.25">
      <c r="A6" s="132" t="s">
        <v>73</v>
      </c>
      <c r="B6" s="136">
        <v>3</v>
      </c>
      <c r="C6" s="137">
        <v>6</v>
      </c>
      <c r="D6" s="135" t="s">
        <v>74</v>
      </c>
      <c r="E6" s="149"/>
      <c r="F6" s="305">
        <v>44718</v>
      </c>
      <c r="G6" s="306"/>
      <c r="H6" s="307" t="s">
        <v>75</v>
      </c>
      <c r="I6" s="308"/>
      <c r="J6" s="150" t="s">
        <v>67</v>
      </c>
      <c r="K6" s="158" t="s">
        <v>68</v>
      </c>
    </row>
    <row r="7" spans="1:11" ht="14.25">
      <c r="A7" s="132" t="s">
        <v>76</v>
      </c>
      <c r="B7" s="303">
        <v>1932</v>
      </c>
      <c r="C7" s="304"/>
      <c r="D7" s="135" t="s">
        <v>77</v>
      </c>
      <c r="E7" s="148"/>
      <c r="F7" s="305">
        <v>44725</v>
      </c>
      <c r="G7" s="306"/>
      <c r="H7" s="307" t="s">
        <v>78</v>
      </c>
      <c r="I7" s="308"/>
      <c r="J7" s="150" t="s">
        <v>67</v>
      </c>
      <c r="K7" s="158" t="s">
        <v>68</v>
      </c>
    </row>
    <row r="8" spans="1:11" ht="14.25">
      <c r="A8" s="140" t="s">
        <v>79</v>
      </c>
      <c r="B8" s="309"/>
      <c r="C8" s="310"/>
      <c r="D8" s="274" t="s">
        <v>80</v>
      </c>
      <c r="E8" s="275"/>
      <c r="F8" s="311">
        <v>44732</v>
      </c>
      <c r="G8" s="312"/>
      <c r="H8" s="313" t="s">
        <v>81</v>
      </c>
      <c r="I8" s="314"/>
      <c r="J8" s="207" t="s">
        <v>67</v>
      </c>
      <c r="K8" s="208" t="s">
        <v>68</v>
      </c>
    </row>
    <row r="9" spans="1:11" ht="14.25">
      <c r="A9" s="297" t="s">
        <v>82</v>
      </c>
      <c r="B9" s="298"/>
      <c r="C9" s="298"/>
      <c r="D9" s="298"/>
      <c r="E9" s="298"/>
      <c r="F9" s="298"/>
      <c r="G9" s="298"/>
      <c r="H9" s="298"/>
      <c r="I9" s="298"/>
      <c r="J9" s="298"/>
      <c r="K9" s="299"/>
    </row>
    <row r="10" spans="1:11" ht="14.25">
      <c r="A10" s="271" t="s">
        <v>83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73"/>
    </row>
    <row r="11" spans="1:11" ht="14.25">
      <c r="A11" s="189" t="s">
        <v>84</v>
      </c>
      <c r="B11" s="190" t="s">
        <v>85</v>
      </c>
      <c r="C11" s="191" t="s">
        <v>86</v>
      </c>
      <c r="D11" s="192"/>
      <c r="E11" s="193" t="s">
        <v>87</v>
      </c>
      <c r="F11" s="190" t="s">
        <v>85</v>
      </c>
      <c r="G11" s="191" t="s">
        <v>86</v>
      </c>
      <c r="H11" s="191" t="s">
        <v>88</v>
      </c>
      <c r="I11" s="193" t="s">
        <v>89</v>
      </c>
      <c r="J11" s="190" t="s">
        <v>85</v>
      </c>
      <c r="K11" s="209" t="s">
        <v>86</v>
      </c>
    </row>
    <row r="12" spans="1:11" ht="14.25">
      <c r="A12" s="135" t="s">
        <v>90</v>
      </c>
      <c r="B12" s="146" t="s">
        <v>85</v>
      </c>
      <c r="C12" s="147" t="s">
        <v>86</v>
      </c>
      <c r="D12" s="148"/>
      <c r="E12" s="149" t="s">
        <v>91</v>
      </c>
      <c r="F12" s="146" t="s">
        <v>85</v>
      </c>
      <c r="G12" s="147" t="s">
        <v>86</v>
      </c>
      <c r="H12" s="147" t="s">
        <v>88</v>
      </c>
      <c r="I12" s="149" t="s">
        <v>92</v>
      </c>
      <c r="J12" s="146" t="s">
        <v>85</v>
      </c>
      <c r="K12" s="156" t="s">
        <v>86</v>
      </c>
    </row>
    <row r="13" spans="1:11" ht="14.25">
      <c r="A13" s="135" t="s">
        <v>93</v>
      </c>
      <c r="B13" s="146" t="s">
        <v>85</v>
      </c>
      <c r="C13" s="147" t="s">
        <v>86</v>
      </c>
      <c r="D13" s="148"/>
      <c r="E13" s="149" t="s">
        <v>94</v>
      </c>
      <c r="F13" s="147" t="s">
        <v>95</v>
      </c>
      <c r="G13" s="147" t="s">
        <v>96</v>
      </c>
      <c r="H13" s="147" t="s">
        <v>88</v>
      </c>
      <c r="I13" s="149" t="s">
        <v>97</v>
      </c>
      <c r="J13" s="146" t="s">
        <v>85</v>
      </c>
      <c r="K13" s="156" t="s">
        <v>86</v>
      </c>
    </row>
    <row r="14" spans="1:11" ht="14.25">
      <c r="A14" s="274" t="s">
        <v>98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6"/>
    </row>
    <row r="15" spans="1:11" ht="14.25">
      <c r="A15" s="271" t="s">
        <v>99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3"/>
    </row>
    <row r="16" spans="1:11" ht="14.25">
      <c r="A16" s="194" t="s">
        <v>100</v>
      </c>
      <c r="B16" s="191" t="s">
        <v>95</v>
      </c>
      <c r="C16" s="191" t="s">
        <v>96</v>
      </c>
      <c r="D16" s="195"/>
      <c r="E16" s="196" t="s">
        <v>101</v>
      </c>
      <c r="F16" s="191" t="s">
        <v>95</v>
      </c>
      <c r="G16" s="191" t="s">
        <v>96</v>
      </c>
      <c r="H16" s="197"/>
      <c r="I16" s="196" t="s">
        <v>102</v>
      </c>
      <c r="J16" s="191" t="s">
        <v>95</v>
      </c>
      <c r="K16" s="209" t="s">
        <v>96</v>
      </c>
    </row>
    <row r="17" spans="1:22" ht="16.5" customHeight="1">
      <c r="A17" s="138" t="s">
        <v>103</v>
      </c>
      <c r="B17" s="147" t="s">
        <v>95</v>
      </c>
      <c r="C17" s="147" t="s">
        <v>96</v>
      </c>
      <c r="D17" s="133"/>
      <c r="E17" s="151" t="s">
        <v>104</v>
      </c>
      <c r="F17" s="147" t="s">
        <v>95</v>
      </c>
      <c r="G17" s="147" t="s">
        <v>96</v>
      </c>
      <c r="H17" s="198"/>
      <c r="I17" s="151" t="s">
        <v>105</v>
      </c>
      <c r="J17" s="147" t="s">
        <v>95</v>
      </c>
      <c r="K17" s="156" t="s">
        <v>96</v>
      </c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</row>
    <row r="18" spans="1:22" ht="18" customHeight="1">
      <c r="A18" s="300" t="s">
        <v>106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2"/>
    </row>
    <row r="19" spans="1:22" s="188" customFormat="1" ht="18" customHeight="1">
      <c r="A19" s="271" t="s">
        <v>107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3"/>
    </row>
    <row r="20" spans="1:22" ht="16.5" customHeight="1">
      <c r="A20" s="288" t="s">
        <v>108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22" ht="21.75" customHeight="1">
      <c r="A21" s="199" t="s">
        <v>109</v>
      </c>
      <c r="B21" s="151" t="s">
        <v>110</v>
      </c>
      <c r="C21" s="151" t="s">
        <v>111</v>
      </c>
      <c r="D21" s="151" t="s">
        <v>112</v>
      </c>
      <c r="E21" s="151" t="s">
        <v>113</v>
      </c>
      <c r="F21" s="151" t="s">
        <v>114</v>
      </c>
      <c r="G21" s="151" t="s">
        <v>115</v>
      </c>
      <c r="H21" s="151" t="s">
        <v>116</v>
      </c>
      <c r="I21" s="151" t="s">
        <v>117</v>
      </c>
      <c r="J21" s="151" t="s">
        <v>118</v>
      </c>
      <c r="K21" s="159" t="s">
        <v>119</v>
      </c>
    </row>
    <row r="22" spans="1:22" ht="16.5" customHeight="1">
      <c r="A22" s="139" t="s">
        <v>120</v>
      </c>
      <c r="B22" s="200"/>
      <c r="C22" s="200"/>
      <c r="D22" s="200">
        <v>1</v>
      </c>
      <c r="E22" s="200">
        <v>1</v>
      </c>
      <c r="F22" s="200">
        <v>1</v>
      </c>
      <c r="G22" s="200">
        <v>1</v>
      </c>
      <c r="H22" s="200">
        <v>1</v>
      </c>
      <c r="I22" s="200">
        <v>1</v>
      </c>
      <c r="J22" s="200"/>
      <c r="K22" s="211"/>
    </row>
    <row r="23" spans="1:22" ht="16.5" customHeight="1">
      <c r="A23" s="139" t="s">
        <v>121</v>
      </c>
      <c r="B23" s="200"/>
      <c r="C23" s="200"/>
      <c r="D23" s="200">
        <v>1</v>
      </c>
      <c r="E23" s="200">
        <v>1</v>
      </c>
      <c r="F23" s="200">
        <v>1</v>
      </c>
      <c r="G23" s="200">
        <v>1</v>
      </c>
      <c r="H23" s="200">
        <v>1</v>
      </c>
      <c r="I23" s="200">
        <v>1</v>
      </c>
      <c r="J23" s="200"/>
      <c r="K23" s="211"/>
    </row>
    <row r="24" spans="1:22" ht="16.5" customHeight="1">
      <c r="A24" s="139" t="s">
        <v>122</v>
      </c>
      <c r="B24" s="200"/>
      <c r="C24" s="200"/>
      <c r="D24" s="200">
        <v>1</v>
      </c>
      <c r="E24" s="200">
        <v>1</v>
      </c>
      <c r="F24" s="200">
        <v>1</v>
      </c>
      <c r="G24" s="200">
        <v>1</v>
      </c>
      <c r="H24" s="200">
        <v>1</v>
      </c>
      <c r="I24" s="200">
        <v>1</v>
      </c>
      <c r="J24" s="200"/>
      <c r="K24" s="212"/>
    </row>
    <row r="25" spans="1:22" ht="16.5" customHeight="1">
      <c r="A25" s="139"/>
      <c r="B25" s="200"/>
      <c r="C25" s="200"/>
      <c r="D25" s="200"/>
      <c r="E25" s="200"/>
      <c r="F25" s="200"/>
      <c r="G25" s="200"/>
      <c r="H25" s="200"/>
      <c r="I25" s="200"/>
      <c r="J25" s="200"/>
      <c r="K25" s="212"/>
    </row>
    <row r="26" spans="1:22" ht="16.5" customHeight="1">
      <c r="A26" s="139"/>
      <c r="B26" s="200"/>
      <c r="C26" s="200"/>
      <c r="D26" s="200"/>
      <c r="E26" s="200"/>
      <c r="F26" s="200"/>
      <c r="G26" s="200"/>
      <c r="H26" s="200"/>
      <c r="I26" s="200"/>
      <c r="J26" s="200"/>
      <c r="K26" s="212"/>
    </row>
    <row r="27" spans="1:22" ht="16.5" customHeight="1">
      <c r="A27" s="139"/>
      <c r="B27" s="200"/>
      <c r="C27" s="200"/>
      <c r="D27" s="200"/>
      <c r="E27" s="200"/>
      <c r="F27" s="200"/>
      <c r="G27" s="200"/>
      <c r="H27" s="200"/>
      <c r="I27" s="200"/>
      <c r="J27" s="200"/>
      <c r="K27" s="213"/>
    </row>
    <row r="28" spans="1:22" ht="16.5" customHeight="1">
      <c r="A28" s="139"/>
      <c r="B28" s="200"/>
      <c r="C28" s="200"/>
      <c r="D28" s="200"/>
      <c r="E28" s="200"/>
      <c r="F28" s="200"/>
      <c r="G28" s="200"/>
      <c r="H28" s="200"/>
      <c r="I28" s="200"/>
      <c r="J28" s="200"/>
      <c r="K28" s="213"/>
    </row>
    <row r="29" spans="1:22" ht="18" customHeight="1">
      <c r="A29" s="277" t="s">
        <v>123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spans="1:22" ht="18.75" customHeight="1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293"/>
    </row>
    <row r="31" spans="1:22" ht="18.75" customHeight="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6"/>
    </row>
    <row r="32" spans="1:22" ht="18" customHeight="1">
      <c r="A32" s="277" t="s">
        <v>124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1" ht="14.25">
      <c r="A33" s="280" t="s">
        <v>125</v>
      </c>
      <c r="B33" s="281"/>
      <c r="C33" s="281"/>
      <c r="D33" s="281"/>
      <c r="E33" s="281"/>
      <c r="F33" s="281"/>
      <c r="G33" s="281"/>
      <c r="H33" s="281"/>
      <c r="I33" s="281"/>
      <c r="J33" s="281"/>
      <c r="K33" s="282"/>
    </row>
    <row r="34" spans="1:11" ht="14.25">
      <c r="A34" s="283" t="s">
        <v>126</v>
      </c>
      <c r="B34" s="284"/>
      <c r="C34" s="147" t="s">
        <v>67</v>
      </c>
      <c r="D34" s="147" t="s">
        <v>68</v>
      </c>
      <c r="E34" s="285" t="s">
        <v>127</v>
      </c>
      <c r="F34" s="286"/>
      <c r="G34" s="286"/>
      <c r="H34" s="286"/>
      <c r="I34" s="286"/>
      <c r="J34" s="286"/>
      <c r="K34" s="287"/>
    </row>
    <row r="35" spans="1:11" ht="14.25">
      <c r="A35" s="253" t="s">
        <v>128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53"/>
    </row>
    <row r="36" spans="1:11" ht="14.25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1" ht="14.25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14.25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14.25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14.25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pans="1:11" ht="14.25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pans="1:11" ht="14.25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pans="1:11" ht="14.25">
      <c r="A43" s="268" t="s">
        <v>129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4.25">
      <c r="A44" s="271" t="s">
        <v>130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3"/>
    </row>
    <row r="45" spans="1:11" ht="14.25">
      <c r="A45" s="194" t="s">
        <v>131</v>
      </c>
      <c r="B45" s="191" t="s">
        <v>95</v>
      </c>
      <c r="C45" s="191" t="s">
        <v>96</v>
      </c>
      <c r="D45" s="191" t="s">
        <v>88</v>
      </c>
      <c r="E45" s="196" t="s">
        <v>132</v>
      </c>
      <c r="F45" s="191" t="s">
        <v>95</v>
      </c>
      <c r="G45" s="191" t="s">
        <v>96</v>
      </c>
      <c r="H45" s="191" t="s">
        <v>88</v>
      </c>
      <c r="I45" s="196" t="s">
        <v>133</v>
      </c>
      <c r="J45" s="191" t="s">
        <v>95</v>
      </c>
      <c r="K45" s="209" t="s">
        <v>96</v>
      </c>
    </row>
    <row r="46" spans="1:11" ht="14.25">
      <c r="A46" s="138" t="s">
        <v>87</v>
      </c>
      <c r="B46" s="147" t="s">
        <v>95</v>
      </c>
      <c r="C46" s="147" t="s">
        <v>96</v>
      </c>
      <c r="D46" s="147" t="s">
        <v>88</v>
      </c>
      <c r="E46" s="151" t="s">
        <v>94</v>
      </c>
      <c r="F46" s="147" t="s">
        <v>95</v>
      </c>
      <c r="G46" s="147" t="s">
        <v>96</v>
      </c>
      <c r="H46" s="147" t="s">
        <v>88</v>
      </c>
      <c r="I46" s="151" t="s">
        <v>105</v>
      </c>
      <c r="J46" s="147" t="s">
        <v>95</v>
      </c>
      <c r="K46" s="156" t="s">
        <v>96</v>
      </c>
    </row>
    <row r="47" spans="1:11" ht="14.25">
      <c r="A47" s="274" t="s">
        <v>98</v>
      </c>
      <c r="B47" s="275"/>
      <c r="C47" s="275"/>
      <c r="D47" s="275"/>
      <c r="E47" s="275"/>
      <c r="F47" s="275"/>
      <c r="G47" s="275"/>
      <c r="H47" s="275"/>
      <c r="I47" s="275"/>
      <c r="J47" s="275"/>
      <c r="K47" s="276"/>
    </row>
    <row r="48" spans="1:11" ht="14.25">
      <c r="A48" s="253" t="s">
        <v>134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3"/>
    </row>
    <row r="49" spans="1:11" ht="14.25">
      <c r="A49" s="262"/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4.25">
      <c r="A50" s="201" t="s">
        <v>135</v>
      </c>
      <c r="B50" s="257" t="s">
        <v>136</v>
      </c>
      <c r="C50" s="257"/>
      <c r="D50" s="202" t="s">
        <v>137</v>
      </c>
      <c r="E50" s="203" t="s">
        <v>138</v>
      </c>
      <c r="F50" s="204" t="s">
        <v>139</v>
      </c>
      <c r="G50" s="205"/>
      <c r="H50" s="258" t="s">
        <v>140</v>
      </c>
      <c r="I50" s="259"/>
      <c r="J50" s="260"/>
      <c r="K50" s="261"/>
    </row>
    <row r="51" spans="1:11" ht="14.25">
      <c r="A51" s="253" t="s">
        <v>141</v>
      </c>
      <c r="B51" s="253"/>
      <c r="C51" s="253"/>
      <c r="D51" s="253"/>
      <c r="E51" s="253"/>
      <c r="F51" s="253"/>
      <c r="G51" s="253"/>
      <c r="H51" s="253"/>
      <c r="I51" s="253"/>
      <c r="J51" s="253"/>
      <c r="K51" s="253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201" t="s">
        <v>135</v>
      </c>
      <c r="B53" s="257" t="s">
        <v>136</v>
      </c>
      <c r="C53" s="257"/>
      <c r="D53" s="202" t="s">
        <v>137</v>
      </c>
      <c r="E53" s="206"/>
      <c r="F53" s="204" t="s">
        <v>142</v>
      </c>
      <c r="G53" s="205"/>
      <c r="H53" s="258" t="s">
        <v>140</v>
      </c>
      <c r="I53" s="259"/>
      <c r="J53" s="260"/>
      <c r="K53" s="2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409575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3</xdr:row>
                    <xdr:rowOff>123825</xdr:rowOff>
                  </from>
                  <to>
                    <xdr:col>9</xdr:col>
                    <xdr:colOff>600075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133350</xdr:rowOff>
                  </from>
                  <to>
                    <xdr:col>10</xdr:col>
                    <xdr:colOff>581025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219075</xdr:colOff>
                    <xdr:row>3</xdr:row>
                    <xdr:rowOff>400050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875" style="59" customWidth="1"/>
    <col min="9" max="9" width="13.125" style="59" customWidth="1"/>
    <col min="10" max="10" width="19" style="160" customWidth="1"/>
    <col min="11" max="11" width="20" style="160" customWidth="1"/>
    <col min="12" max="12" width="18" style="160" customWidth="1"/>
    <col min="13" max="13" width="15.75" style="160" customWidth="1"/>
    <col min="14" max="14" width="16.375" style="160" customWidth="1"/>
    <col min="15" max="16384" width="9" style="59"/>
  </cols>
  <sheetData>
    <row r="1" spans="1:14" ht="30" customHeight="1" thickBot="1">
      <c r="A1" s="337" t="s">
        <v>143</v>
      </c>
      <c r="B1" s="338"/>
      <c r="C1" s="338"/>
      <c r="D1" s="338"/>
      <c r="E1" s="338"/>
      <c r="F1" s="338"/>
      <c r="G1" s="338"/>
      <c r="H1" s="338"/>
      <c r="I1" s="338"/>
      <c r="J1" s="339"/>
      <c r="K1" s="339"/>
      <c r="L1" s="339"/>
      <c r="M1" s="339"/>
      <c r="N1" s="339"/>
    </row>
    <row r="2" spans="1:14" ht="29.1" customHeight="1" thickTop="1">
      <c r="A2" s="161" t="s">
        <v>62</v>
      </c>
      <c r="B2" s="340" t="s">
        <v>63</v>
      </c>
      <c r="C2" s="340"/>
      <c r="D2" s="61" t="s">
        <v>69</v>
      </c>
      <c r="E2" s="340" t="s">
        <v>70</v>
      </c>
      <c r="F2" s="340"/>
      <c r="G2" s="340"/>
      <c r="H2" s="62"/>
      <c r="I2" s="183" t="s">
        <v>57</v>
      </c>
      <c r="J2" s="341" t="s">
        <v>144</v>
      </c>
      <c r="K2" s="341"/>
      <c r="L2" s="341"/>
      <c r="M2" s="341"/>
      <c r="N2" s="342"/>
    </row>
    <row r="3" spans="1:14" ht="29.1" customHeight="1">
      <c r="A3" s="348" t="s">
        <v>145</v>
      </c>
      <c r="B3" s="343" t="s">
        <v>146</v>
      </c>
      <c r="C3" s="344"/>
      <c r="D3" s="344"/>
      <c r="E3" s="344"/>
      <c r="F3" s="344"/>
      <c r="G3" s="344"/>
      <c r="H3" s="63"/>
      <c r="I3" s="345" t="s">
        <v>147</v>
      </c>
      <c r="J3" s="346"/>
      <c r="K3" s="346"/>
      <c r="L3" s="346"/>
      <c r="M3" s="346"/>
      <c r="N3" s="347"/>
    </row>
    <row r="4" spans="1:14" ht="29.1" customHeight="1">
      <c r="A4" s="349"/>
      <c r="B4" s="162" t="s">
        <v>111</v>
      </c>
      <c r="C4" s="163" t="s">
        <v>112</v>
      </c>
      <c r="D4" s="164" t="s">
        <v>113</v>
      </c>
      <c r="E4" s="163" t="s">
        <v>114</v>
      </c>
      <c r="F4" s="163" t="s">
        <v>115</v>
      </c>
      <c r="G4" s="163" t="s">
        <v>116</v>
      </c>
      <c r="H4" s="63"/>
      <c r="I4" s="162" t="s">
        <v>111</v>
      </c>
      <c r="J4" s="163" t="s">
        <v>112</v>
      </c>
      <c r="K4" s="164" t="s">
        <v>113</v>
      </c>
      <c r="L4" s="163" t="s">
        <v>114</v>
      </c>
      <c r="M4" s="163" t="s">
        <v>115</v>
      </c>
      <c r="N4" s="163" t="s">
        <v>116</v>
      </c>
    </row>
    <row r="5" spans="1:14" ht="29.1" customHeight="1">
      <c r="A5" s="350"/>
      <c r="B5" s="162" t="s">
        <v>148</v>
      </c>
      <c r="C5" s="163" t="s">
        <v>149</v>
      </c>
      <c r="D5" s="164" t="s">
        <v>150</v>
      </c>
      <c r="E5" s="163" t="s">
        <v>151</v>
      </c>
      <c r="F5" s="163" t="s">
        <v>152</v>
      </c>
      <c r="G5" s="163" t="s">
        <v>153</v>
      </c>
      <c r="H5" s="63"/>
      <c r="I5" s="244" t="s">
        <v>357</v>
      </c>
      <c r="J5" s="162"/>
      <c r="K5" s="163"/>
      <c r="L5" s="164" t="s">
        <v>346</v>
      </c>
      <c r="M5" s="163" t="s">
        <v>354</v>
      </c>
      <c r="N5" s="187"/>
    </row>
    <row r="6" spans="1:14" ht="29.1" customHeight="1">
      <c r="A6" s="165" t="s">
        <v>154</v>
      </c>
      <c r="B6" s="166">
        <f t="shared" ref="B6:B9" si="0">C6-1</f>
        <v>61.5</v>
      </c>
      <c r="C6" s="166">
        <f>D6-2</f>
        <v>62.5</v>
      </c>
      <c r="D6" s="167">
        <v>64.5</v>
      </c>
      <c r="E6" s="166">
        <f>D6+2</f>
        <v>66.5</v>
      </c>
      <c r="F6" s="166">
        <f>E6+2</f>
        <v>68.5</v>
      </c>
      <c r="G6" s="166">
        <f>F6+1</f>
        <v>69.5</v>
      </c>
      <c r="H6" s="63"/>
      <c r="I6" s="165" t="s">
        <v>358</v>
      </c>
      <c r="J6" s="88"/>
      <c r="K6" s="88"/>
      <c r="L6" s="240" t="s">
        <v>347</v>
      </c>
      <c r="M6" s="242" t="s">
        <v>347</v>
      </c>
      <c r="N6" s="88"/>
    </row>
    <row r="7" spans="1:14" ht="29.1" customHeight="1">
      <c r="A7" s="163" t="s">
        <v>155</v>
      </c>
      <c r="B7" s="166">
        <f>C7-4</f>
        <v>104</v>
      </c>
      <c r="C7" s="166">
        <f>D7-4</f>
        <v>108</v>
      </c>
      <c r="D7" s="168">
        <v>112</v>
      </c>
      <c r="E7" s="166">
        <f>D7+4</f>
        <v>116</v>
      </c>
      <c r="F7" s="166">
        <f>E7+4</f>
        <v>120</v>
      </c>
      <c r="G7" s="166">
        <f>F7+6</f>
        <v>126</v>
      </c>
      <c r="H7" s="63"/>
      <c r="I7" s="163">
        <v>1</v>
      </c>
      <c r="J7" s="88"/>
      <c r="K7" s="88"/>
      <c r="L7" s="241" t="s">
        <v>348</v>
      </c>
      <c r="M7" s="240" t="s">
        <v>348</v>
      </c>
      <c r="N7" s="88"/>
    </row>
    <row r="8" spans="1:14" ht="29.1" customHeight="1">
      <c r="A8" s="163" t="s">
        <v>156</v>
      </c>
      <c r="B8" s="166">
        <f>C8-4</f>
        <v>97</v>
      </c>
      <c r="C8" s="166">
        <f>D8-4</f>
        <v>101</v>
      </c>
      <c r="D8" s="168">
        <v>105</v>
      </c>
      <c r="E8" s="166">
        <f>D8+4</f>
        <v>109</v>
      </c>
      <c r="F8" s="166">
        <f>E8+5</f>
        <v>114</v>
      </c>
      <c r="G8" s="166">
        <f>F8+6</f>
        <v>120</v>
      </c>
      <c r="H8" s="63"/>
      <c r="I8" s="163">
        <v>1</v>
      </c>
      <c r="J8" s="90"/>
      <c r="K8" s="90"/>
      <c r="L8" s="240" t="s">
        <v>349</v>
      </c>
      <c r="M8" s="243" t="s">
        <v>348</v>
      </c>
      <c r="N8" s="90"/>
    </row>
    <row r="9" spans="1:14" ht="29.1" customHeight="1">
      <c r="A9" s="163" t="s">
        <v>157</v>
      </c>
      <c r="B9" s="169">
        <f t="shared" si="0"/>
        <v>62.5</v>
      </c>
      <c r="C9" s="169">
        <f>D9-1</f>
        <v>63.5</v>
      </c>
      <c r="D9" s="168" t="s">
        <v>158</v>
      </c>
      <c r="E9" s="169">
        <f>D9+1</f>
        <v>65.5</v>
      </c>
      <c r="F9" s="169">
        <f>E9+1</f>
        <v>66.5</v>
      </c>
      <c r="G9" s="169">
        <f>F9+1.2</f>
        <v>67.7</v>
      </c>
      <c r="H9" s="63"/>
      <c r="I9" s="163" t="s">
        <v>358</v>
      </c>
      <c r="J9" s="90"/>
      <c r="K9" s="90"/>
      <c r="L9" s="241" t="s">
        <v>350</v>
      </c>
      <c r="M9" s="243" t="s">
        <v>350</v>
      </c>
      <c r="N9" s="90"/>
    </row>
    <row r="10" spans="1:14" ht="29.1" customHeight="1">
      <c r="A10" s="170" t="s">
        <v>159</v>
      </c>
      <c r="B10" s="169">
        <f t="shared" ref="B10:B12" si="1">C10-0.5</f>
        <v>47.5</v>
      </c>
      <c r="C10" s="169">
        <f>D10-1</f>
        <v>48</v>
      </c>
      <c r="D10" s="171" t="s">
        <v>160</v>
      </c>
      <c r="E10" s="169">
        <f>D10+1</f>
        <v>50</v>
      </c>
      <c r="F10" s="169">
        <f>E10+1</f>
        <v>51</v>
      </c>
      <c r="G10" s="169">
        <f>F10+0.5</f>
        <v>51.5</v>
      </c>
      <c r="H10" s="63"/>
      <c r="I10" s="170">
        <v>-0.5</v>
      </c>
      <c r="J10" s="90"/>
      <c r="K10" s="90"/>
      <c r="L10" s="241" t="s">
        <v>351</v>
      </c>
      <c r="M10" s="241" t="s">
        <v>351</v>
      </c>
      <c r="N10" s="90"/>
    </row>
    <row r="11" spans="1:14" ht="29.1" customHeight="1">
      <c r="A11" s="170" t="s">
        <v>161</v>
      </c>
      <c r="B11" s="172">
        <f>C11-0.8</f>
        <v>17.899999999999999</v>
      </c>
      <c r="C11" s="172">
        <f>D11-0.8</f>
        <v>18.7</v>
      </c>
      <c r="D11" s="171" t="s">
        <v>162</v>
      </c>
      <c r="E11" s="172">
        <f>D11+0.8</f>
        <v>20.3</v>
      </c>
      <c r="F11" s="172">
        <f>E11+0.8</f>
        <v>21.1</v>
      </c>
      <c r="G11" s="172">
        <f>F11+1.3</f>
        <v>22.400000000000002</v>
      </c>
      <c r="H11" s="63"/>
      <c r="I11" s="170" t="s">
        <v>358</v>
      </c>
      <c r="J11" s="90"/>
      <c r="K11" s="90"/>
      <c r="L11" s="240" t="s">
        <v>352</v>
      </c>
      <c r="M11" s="243" t="s">
        <v>355</v>
      </c>
      <c r="N11" s="90"/>
    </row>
    <row r="12" spans="1:14" ht="29.1" customHeight="1">
      <c r="A12" s="163" t="s">
        <v>163</v>
      </c>
      <c r="B12" s="172">
        <f t="shared" si="1"/>
        <v>10.5</v>
      </c>
      <c r="C12" s="172">
        <f t="shared" ref="C12:C15" si="2">D12-0.5</f>
        <v>11</v>
      </c>
      <c r="D12" s="171">
        <v>11.5</v>
      </c>
      <c r="E12" s="172">
        <f t="shared" ref="E12:E15" si="3">D12+0.5</f>
        <v>12</v>
      </c>
      <c r="F12" s="172">
        <f t="shared" ref="F12:F15" si="4">E12+0.5</f>
        <v>12.5</v>
      </c>
      <c r="G12" s="172">
        <f>F12+0.7</f>
        <v>13.2</v>
      </c>
      <c r="H12" s="63"/>
      <c r="I12" s="163">
        <v>-1</v>
      </c>
      <c r="J12" s="90"/>
      <c r="K12" s="90"/>
      <c r="L12" s="240" t="s">
        <v>347</v>
      </c>
      <c r="M12" s="243" t="s">
        <v>356</v>
      </c>
      <c r="N12" s="90"/>
    </row>
    <row r="13" spans="1:14" ht="29.1" customHeight="1">
      <c r="A13" s="163" t="s">
        <v>164</v>
      </c>
      <c r="B13" s="172">
        <f>C13-1</f>
        <v>45</v>
      </c>
      <c r="C13" s="172">
        <f>D13-1</f>
        <v>46</v>
      </c>
      <c r="D13" s="171" t="s">
        <v>165</v>
      </c>
      <c r="E13" s="172">
        <f>D13+1</f>
        <v>48</v>
      </c>
      <c r="F13" s="172">
        <f>E13+1</f>
        <v>49</v>
      </c>
      <c r="G13" s="172">
        <f>F13+1.5</f>
        <v>50.5</v>
      </c>
      <c r="H13" s="63"/>
      <c r="I13" s="163">
        <v>-0.5</v>
      </c>
      <c r="J13" s="90"/>
      <c r="K13" s="90"/>
      <c r="L13" s="241" t="s">
        <v>353</v>
      </c>
      <c r="M13" s="243" t="s">
        <v>348</v>
      </c>
      <c r="N13" s="90"/>
    </row>
    <row r="14" spans="1:14" ht="29.1" customHeight="1">
      <c r="A14" s="163" t="s">
        <v>166</v>
      </c>
      <c r="B14" s="173">
        <f>C14-0.5</f>
        <v>37</v>
      </c>
      <c r="C14" s="173">
        <f t="shared" si="2"/>
        <v>37.5</v>
      </c>
      <c r="D14" s="174" t="s">
        <v>167</v>
      </c>
      <c r="E14" s="173">
        <f t="shared" si="3"/>
        <v>38.5</v>
      </c>
      <c r="F14" s="173">
        <f t="shared" si="4"/>
        <v>39</v>
      </c>
      <c r="G14" s="173">
        <f>F14+0.5</f>
        <v>39.5</v>
      </c>
      <c r="H14" s="63"/>
      <c r="I14" s="163"/>
      <c r="J14" s="90"/>
      <c r="K14" s="90"/>
      <c r="L14" s="241" t="s">
        <v>359</v>
      </c>
      <c r="M14" s="184"/>
      <c r="N14" s="90"/>
    </row>
    <row r="15" spans="1:14" ht="29.1" customHeight="1">
      <c r="A15" s="163" t="s">
        <v>168</v>
      </c>
      <c r="B15" s="173">
        <f>C15-0.5</f>
        <v>25.5</v>
      </c>
      <c r="C15" s="173">
        <f t="shared" si="2"/>
        <v>26</v>
      </c>
      <c r="D15" s="175" t="s">
        <v>169</v>
      </c>
      <c r="E15" s="173">
        <f t="shared" si="3"/>
        <v>27</v>
      </c>
      <c r="F15" s="173">
        <f t="shared" si="4"/>
        <v>27.5</v>
      </c>
      <c r="G15" s="176">
        <f>F15+0.75</f>
        <v>28.25</v>
      </c>
      <c r="H15" s="63"/>
      <c r="I15" s="163"/>
      <c r="J15" s="90"/>
      <c r="K15" s="90"/>
      <c r="L15" s="90"/>
      <c r="M15" s="90"/>
      <c r="N15" s="90"/>
    </row>
    <row r="16" spans="1:14" ht="29.1" customHeight="1">
      <c r="A16" s="177"/>
      <c r="B16" s="173"/>
      <c r="C16" s="173"/>
      <c r="D16" s="175"/>
      <c r="E16" s="173"/>
      <c r="F16" s="173"/>
      <c r="G16" s="173"/>
      <c r="H16" s="63"/>
      <c r="I16" s="177"/>
      <c r="J16" s="90"/>
      <c r="K16" s="90"/>
      <c r="L16" s="90"/>
      <c r="M16" s="90"/>
      <c r="N16" s="90"/>
    </row>
    <row r="17" spans="1:14" ht="29.1" customHeight="1">
      <c r="A17" s="177"/>
      <c r="B17" s="177"/>
      <c r="C17" s="177"/>
      <c r="D17" s="178"/>
      <c r="E17" s="177"/>
      <c r="F17" s="177"/>
      <c r="G17" s="177"/>
      <c r="H17" s="63"/>
      <c r="I17" s="177"/>
      <c r="J17" s="90"/>
      <c r="K17" s="90"/>
      <c r="L17" s="90"/>
      <c r="M17" s="90"/>
      <c r="N17" s="90"/>
    </row>
    <row r="18" spans="1:14" ht="29.1" customHeight="1">
      <c r="A18" s="68"/>
      <c r="B18" s="177"/>
      <c r="C18" s="177"/>
      <c r="D18" s="178"/>
      <c r="E18" s="177"/>
      <c r="F18" s="177"/>
      <c r="G18" s="177"/>
      <c r="H18" s="63"/>
      <c r="I18" s="90"/>
      <c r="J18" s="90"/>
      <c r="K18" s="90"/>
      <c r="L18" s="90"/>
      <c r="M18" s="90"/>
      <c r="N18" s="90"/>
    </row>
    <row r="19" spans="1:14" ht="29.1" customHeight="1">
      <c r="A19" s="179"/>
      <c r="B19" s="180"/>
      <c r="C19" s="181"/>
      <c r="D19" s="181"/>
      <c r="E19" s="182"/>
      <c r="F19" s="182"/>
      <c r="G19" s="180"/>
      <c r="H19" s="63"/>
      <c r="I19" s="180"/>
      <c r="J19" s="180"/>
      <c r="K19" s="90"/>
      <c r="L19" s="180"/>
      <c r="M19" s="180"/>
      <c r="N19" s="180"/>
    </row>
    <row r="20" spans="1:14" ht="14.25">
      <c r="A20" s="81" t="s">
        <v>170</v>
      </c>
      <c r="D20" s="82"/>
      <c r="E20" s="82"/>
      <c r="F20" s="82"/>
      <c r="G20" s="82"/>
      <c r="H20" s="82"/>
      <c r="I20" s="82"/>
      <c r="J20" s="185"/>
      <c r="K20" s="185"/>
      <c r="L20" s="185"/>
      <c r="M20" s="185"/>
      <c r="N20" s="185"/>
    </row>
    <row r="21" spans="1:14" ht="14.25">
      <c r="A21" s="59" t="s">
        <v>171</v>
      </c>
      <c r="B21" s="82"/>
      <c r="C21" s="82"/>
      <c r="D21" s="82"/>
      <c r="E21" s="82"/>
      <c r="F21" s="82"/>
      <c r="G21" s="82"/>
      <c r="H21" s="82"/>
      <c r="I21" s="81" t="s">
        <v>172</v>
      </c>
      <c r="J21" s="186"/>
      <c r="K21" s="186" t="s">
        <v>173</v>
      </c>
      <c r="L21" s="186"/>
      <c r="M21" s="186" t="s">
        <v>174</v>
      </c>
    </row>
    <row r="22" spans="1:14" ht="26.1" customHeight="1">
      <c r="A22" s="8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5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127" customWidth="1"/>
    <col min="2" max="16384" width="10" style="127"/>
  </cols>
  <sheetData>
    <row r="1" spans="1:11" ht="22.5" customHeight="1">
      <c r="A1" s="411" t="s">
        <v>175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1" ht="17.25" customHeight="1">
      <c r="A2" s="128" t="s">
        <v>53</v>
      </c>
      <c r="B2" s="333"/>
      <c r="C2" s="333"/>
      <c r="D2" s="334" t="s">
        <v>55</v>
      </c>
      <c r="E2" s="334"/>
      <c r="F2" s="333"/>
      <c r="G2" s="333"/>
      <c r="H2" s="129" t="s">
        <v>57</v>
      </c>
      <c r="I2" s="335"/>
      <c r="J2" s="335"/>
      <c r="K2" s="336"/>
    </row>
    <row r="3" spans="1:11" ht="16.5" customHeight="1">
      <c r="A3" s="321" t="s">
        <v>59</v>
      </c>
      <c r="B3" s="322"/>
      <c r="C3" s="323"/>
      <c r="D3" s="324" t="s">
        <v>60</v>
      </c>
      <c r="E3" s="325"/>
      <c r="F3" s="325"/>
      <c r="G3" s="326"/>
      <c r="H3" s="324" t="s">
        <v>61</v>
      </c>
      <c r="I3" s="325"/>
      <c r="J3" s="325"/>
      <c r="K3" s="326"/>
    </row>
    <row r="4" spans="1:11" ht="16.5" customHeight="1">
      <c r="A4" s="132" t="s">
        <v>62</v>
      </c>
      <c r="B4" s="401"/>
      <c r="C4" s="402"/>
      <c r="D4" s="317" t="s">
        <v>64</v>
      </c>
      <c r="E4" s="318"/>
      <c r="F4" s="319"/>
      <c r="G4" s="320"/>
      <c r="H4" s="317" t="s">
        <v>176</v>
      </c>
      <c r="I4" s="318"/>
      <c r="J4" s="147" t="s">
        <v>67</v>
      </c>
      <c r="K4" s="156" t="s">
        <v>68</v>
      </c>
    </row>
    <row r="5" spans="1:11" ht="16.5" customHeight="1">
      <c r="A5" s="135" t="s">
        <v>69</v>
      </c>
      <c r="B5" s="406"/>
      <c r="C5" s="407"/>
      <c r="D5" s="317" t="s">
        <v>177</v>
      </c>
      <c r="E5" s="318"/>
      <c r="F5" s="401"/>
      <c r="G5" s="402"/>
      <c r="H5" s="317" t="s">
        <v>178</v>
      </c>
      <c r="I5" s="318"/>
      <c r="J5" s="147" t="s">
        <v>67</v>
      </c>
      <c r="K5" s="156" t="s">
        <v>68</v>
      </c>
    </row>
    <row r="6" spans="1:11" ht="16.5" customHeight="1">
      <c r="A6" s="132" t="s">
        <v>73</v>
      </c>
      <c r="B6" s="136"/>
      <c r="C6" s="137"/>
      <c r="D6" s="317" t="s">
        <v>179</v>
      </c>
      <c r="E6" s="318"/>
      <c r="F6" s="401"/>
      <c r="G6" s="402"/>
      <c r="H6" s="408" t="s">
        <v>180</v>
      </c>
      <c r="I6" s="409"/>
      <c r="J6" s="409"/>
      <c r="K6" s="410"/>
    </row>
    <row r="7" spans="1:11" ht="16.5" customHeight="1">
      <c r="A7" s="132" t="s">
        <v>76</v>
      </c>
      <c r="B7" s="401"/>
      <c r="C7" s="402"/>
      <c r="D7" s="132" t="s">
        <v>181</v>
      </c>
      <c r="E7" s="134"/>
      <c r="F7" s="401"/>
      <c r="G7" s="402"/>
      <c r="H7" s="403" t="s">
        <v>182</v>
      </c>
      <c r="I7" s="315"/>
      <c r="J7" s="315"/>
      <c r="K7" s="316"/>
    </row>
    <row r="8" spans="1:11" ht="16.5" customHeight="1">
      <c r="A8" s="140" t="s">
        <v>79</v>
      </c>
      <c r="B8" s="309"/>
      <c r="C8" s="310"/>
      <c r="D8" s="274" t="s">
        <v>80</v>
      </c>
      <c r="E8" s="275"/>
      <c r="F8" s="404"/>
      <c r="G8" s="405"/>
      <c r="H8" s="274"/>
      <c r="I8" s="275"/>
      <c r="J8" s="275"/>
      <c r="K8" s="276"/>
    </row>
    <row r="9" spans="1:11" ht="16.5" customHeight="1">
      <c r="A9" s="381" t="s">
        <v>183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</row>
    <row r="10" spans="1:11" ht="16.5" customHeight="1">
      <c r="A10" s="141" t="s">
        <v>84</v>
      </c>
      <c r="B10" s="142" t="s">
        <v>85</v>
      </c>
      <c r="C10" s="143" t="s">
        <v>86</v>
      </c>
      <c r="D10" s="144"/>
      <c r="E10" s="145" t="s">
        <v>89</v>
      </c>
      <c r="F10" s="142" t="s">
        <v>85</v>
      </c>
      <c r="G10" s="143" t="s">
        <v>86</v>
      </c>
      <c r="H10" s="142"/>
      <c r="I10" s="145" t="s">
        <v>87</v>
      </c>
      <c r="J10" s="142" t="s">
        <v>85</v>
      </c>
      <c r="K10" s="157" t="s">
        <v>86</v>
      </c>
    </row>
    <row r="11" spans="1:11" ht="16.5" customHeight="1">
      <c r="A11" s="135" t="s">
        <v>90</v>
      </c>
      <c r="B11" s="146" t="s">
        <v>85</v>
      </c>
      <c r="C11" s="147" t="s">
        <v>86</v>
      </c>
      <c r="D11" s="148"/>
      <c r="E11" s="149" t="s">
        <v>92</v>
      </c>
      <c r="F11" s="146" t="s">
        <v>85</v>
      </c>
      <c r="G11" s="147" t="s">
        <v>86</v>
      </c>
      <c r="H11" s="146"/>
      <c r="I11" s="149" t="s">
        <v>97</v>
      </c>
      <c r="J11" s="146" t="s">
        <v>85</v>
      </c>
      <c r="K11" s="156" t="s">
        <v>86</v>
      </c>
    </row>
    <row r="12" spans="1:11" ht="16.5" customHeight="1">
      <c r="A12" s="274" t="s">
        <v>170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6"/>
    </row>
    <row r="13" spans="1:11" ht="16.5" customHeight="1">
      <c r="A13" s="389" t="s">
        <v>184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</row>
    <row r="14" spans="1:11" ht="16.5" customHeight="1">
      <c r="A14" s="390" t="s">
        <v>185</v>
      </c>
      <c r="B14" s="391"/>
      <c r="C14" s="391"/>
      <c r="D14" s="391"/>
      <c r="E14" s="391"/>
      <c r="F14" s="391"/>
      <c r="G14" s="391"/>
      <c r="H14" s="391"/>
      <c r="I14" s="392"/>
      <c r="J14" s="392"/>
      <c r="K14" s="393"/>
    </row>
    <row r="15" spans="1:11" ht="16.5" customHeight="1">
      <c r="A15" s="394"/>
      <c r="B15" s="395"/>
      <c r="C15" s="395"/>
      <c r="D15" s="396"/>
      <c r="E15" s="397"/>
      <c r="F15" s="395"/>
      <c r="G15" s="395"/>
      <c r="H15" s="396"/>
      <c r="I15" s="398"/>
      <c r="J15" s="399"/>
      <c r="K15" s="400"/>
    </row>
    <row r="16" spans="1:11" ht="16.5" customHeight="1">
      <c r="A16" s="382" t="s">
        <v>186</v>
      </c>
      <c r="B16" s="383"/>
      <c r="C16" s="383"/>
      <c r="D16" s="383"/>
      <c r="E16" s="383"/>
      <c r="F16" s="383"/>
      <c r="G16" s="383"/>
      <c r="H16" s="383"/>
      <c r="I16" s="383"/>
      <c r="J16" s="383"/>
      <c r="K16" s="384"/>
    </row>
    <row r="17" spans="1:11" ht="16.5" customHeight="1">
      <c r="A17" s="389" t="s">
        <v>187</v>
      </c>
      <c r="B17" s="389"/>
      <c r="C17" s="389"/>
      <c r="D17" s="389"/>
      <c r="E17" s="389"/>
      <c r="F17" s="389"/>
      <c r="G17" s="389"/>
      <c r="H17" s="389"/>
      <c r="I17" s="389"/>
      <c r="J17" s="389"/>
      <c r="K17" s="389"/>
    </row>
    <row r="18" spans="1:11" ht="16.5" customHeight="1">
      <c r="A18" s="390" t="s">
        <v>188</v>
      </c>
      <c r="B18" s="391"/>
      <c r="C18" s="391"/>
      <c r="D18" s="391"/>
      <c r="E18" s="391"/>
      <c r="F18" s="391"/>
      <c r="G18" s="391"/>
      <c r="H18" s="391"/>
      <c r="I18" s="392"/>
      <c r="J18" s="392"/>
      <c r="K18" s="393"/>
    </row>
    <row r="19" spans="1:11" ht="16.5" customHeight="1">
      <c r="A19" s="394" t="s">
        <v>189</v>
      </c>
      <c r="B19" s="395"/>
      <c r="C19" s="395"/>
      <c r="D19" s="396"/>
      <c r="E19" s="397"/>
      <c r="F19" s="395"/>
      <c r="G19" s="395"/>
      <c r="H19" s="396"/>
      <c r="I19" s="398"/>
      <c r="J19" s="399"/>
      <c r="K19" s="400"/>
    </row>
    <row r="20" spans="1:11" ht="16.5" customHeight="1">
      <c r="A20" s="382" t="s">
        <v>190</v>
      </c>
      <c r="B20" s="383"/>
      <c r="C20" s="383"/>
      <c r="D20" s="383"/>
      <c r="E20" s="383"/>
      <c r="F20" s="383"/>
      <c r="G20" s="383"/>
      <c r="H20" s="383"/>
      <c r="I20" s="383"/>
      <c r="J20" s="383"/>
      <c r="K20" s="384"/>
    </row>
    <row r="21" spans="1:11" ht="16.5" customHeight="1">
      <c r="A21" s="385" t="s">
        <v>124</v>
      </c>
      <c r="B21" s="385"/>
      <c r="C21" s="385"/>
      <c r="D21" s="385"/>
      <c r="E21" s="385"/>
      <c r="F21" s="385"/>
      <c r="G21" s="385"/>
      <c r="H21" s="385"/>
      <c r="I21" s="385"/>
      <c r="J21" s="385"/>
      <c r="K21" s="385"/>
    </row>
    <row r="22" spans="1:11" ht="16.5" customHeight="1">
      <c r="A22" s="386" t="s">
        <v>125</v>
      </c>
      <c r="B22" s="387"/>
      <c r="C22" s="387"/>
      <c r="D22" s="387"/>
      <c r="E22" s="387"/>
      <c r="F22" s="387"/>
      <c r="G22" s="387"/>
      <c r="H22" s="387"/>
      <c r="I22" s="387"/>
      <c r="J22" s="387"/>
      <c r="K22" s="388"/>
    </row>
    <row r="23" spans="1:11" ht="16.5" customHeight="1">
      <c r="A23" s="283" t="s">
        <v>126</v>
      </c>
      <c r="B23" s="284"/>
      <c r="C23" s="147" t="s">
        <v>67</v>
      </c>
      <c r="D23" s="147" t="s">
        <v>68</v>
      </c>
      <c r="E23" s="377"/>
      <c r="F23" s="377"/>
      <c r="G23" s="377"/>
      <c r="H23" s="377"/>
      <c r="I23" s="377"/>
      <c r="J23" s="377"/>
      <c r="K23" s="378"/>
    </row>
    <row r="24" spans="1:11" ht="16.5" customHeight="1">
      <c r="A24" s="307" t="s">
        <v>191</v>
      </c>
      <c r="B24" s="379"/>
      <c r="C24" s="379"/>
      <c r="D24" s="379"/>
      <c r="E24" s="379"/>
      <c r="F24" s="379"/>
      <c r="G24" s="379"/>
      <c r="H24" s="379"/>
      <c r="I24" s="379"/>
      <c r="J24" s="379"/>
      <c r="K24" s="380"/>
    </row>
    <row r="25" spans="1:11" ht="16.5" customHeight="1">
      <c r="A25" s="368"/>
      <c r="B25" s="369"/>
      <c r="C25" s="369"/>
      <c r="D25" s="369"/>
      <c r="E25" s="369"/>
      <c r="F25" s="369"/>
      <c r="G25" s="369"/>
      <c r="H25" s="369"/>
      <c r="I25" s="369"/>
      <c r="J25" s="369"/>
      <c r="K25" s="370"/>
    </row>
    <row r="26" spans="1:11" ht="16.5" customHeight="1">
      <c r="A26" s="381" t="s">
        <v>130</v>
      </c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 ht="16.5" customHeight="1">
      <c r="A27" s="130" t="s">
        <v>131</v>
      </c>
      <c r="B27" s="143" t="s">
        <v>95</v>
      </c>
      <c r="C27" s="143" t="s">
        <v>96</v>
      </c>
      <c r="D27" s="143" t="s">
        <v>88</v>
      </c>
      <c r="E27" s="131" t="s">
        <v>132</v>
      </c>
      <c r="F27" s="143" t="s">
        <v>95</v>
      </c>
      <c r="G27" s="143" t="s">
        <v>96</v>
      </c>
      <c r="H27" s="143" t="s">
        <v>88</v>
      </c>
      <c r="I27" s="131" t="s">
        <v>133</v>
      </c>
      <c r="J27" s="143" t="s">
        <v>95</v>
      </c>
      <c r="K27" s="157" t="s">
        <v>96</v>
      </c>
    </row>
    <row r="28" spans="1:11" ht="16.5" customHeight="1">
      <c r="A28" s="138" t="s">
        <v>87</v>
      </c>
      <c r="B28" s="147" t="s">
        <v>95</v>
      </c>
      <c r="C28" s="147" t="s">
        <v>96</v>
      </c>
      <c r="D28" s="147" t="s">
        <v>88</v>
      </c>
      <c r="E28" s="151" t="s">
        <v>94</v>
      </c>
      <c r="F28" s="147" t="s">
        <v>95</v>
      </c>
      <c r="G28" s="147" t="s">
        <v>96</v>
      </c>
      <c r="H28" s="147" t="s">
        <v>88</v>
      </c>
      <c r="I28" s="151" t="s">
        <v>105</v>
      </c>
      <c r="J28" s="147" t="s">
        <v>95</v>
      </c>
      <c r="K28" s="156" t="s">
        <v>96</v>
      </c>
    </row>
    <row r="29" spans="1:11" ht="16.5" customHeight="1">
      <c r="A29" s="317" t="s">
        <v>98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3"/>
    </row>
    <row r="30" spans="1:11" ht="16.5" customHeight="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spans="1:11" ht="16.5" customHeight="1">
      <c r="A31" s="364" t="s">
        <v>192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</row>
    <row r="32" spans="1:11" ht="17.25" customHeight="1">
      <c r="A32" s="374"/>
      <c r="B32" s="375"/>
      <c r="C32" s="375"/>
      <c r="D32" s="375"/>
      <c r="E32" s="375"/>
      <c r="F32" s="375"/>
      <c r="G32" s="375"/>
      <c r="H32" s="375"/>
      <c r="I32" s="375"/>
      <c r="J32" s="375"/>
      <c r="K32" s="376"/>
    </row>
    <row r="33" spans="1:11" ht="17.25" customHeight="1">
      <c r="A33" s="265"/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pans="1:11" ht="17.25" customHeight="1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pans="1:11" ht="17.25" customHeight="1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pans="1:11" ht="17.25" customHeight="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pans="1:11" ht="17.25" customHeight="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17.25" customHeight="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17.25" customHeight="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17.25" customHeight="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pans="1:11" ht="17.25" customHeight="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pans="1:11" ht="17.25" customHeight="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pans="1:11" ht="17.25" customHeight="1">
      <c r="A43" s="268" t="s">
        <v>129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6.5" customHeight="1">
      <c r="A44" s="364" t="s">
        <v>193</v>
      </c>
      <c r="B44" s="364"/>
      <c r="C44" s="364"/>
      <c r="D44" s="364"/>
      <c r="E44" s="364"/>
      <c r="F44" s="364"/>
      <c r="G44" s="364"/>
      <c r="H44" s="364"/>
      <c r="I44" s="364"/>
      <c r="J44" s="364"/>
      <c r="K44" s="364"/>
    </row>
    <row r="45" spans="1:11" ht="18" customHeight="1">
      <c r="A45" s="365" t="s">
        <v>170</v>
      </c>
      <c r="B45" s="366"/>
      <c r="C45" s="366"/>
      <c r="D45" s="366"/>
      <c r="E45" s="366"/>
      <c r="F45" s="366"/>
      <c r="G45" s="366"/>
      <c r="H45" s="366"/>
      <c r="I45" s="366"/>
      <c r="J45" s="366"/>
      <c r="K45" s="367"/>
    </row>
    <row r="46" spans="1:11" ht="18" customHeight="1">
      <c r="A46" s="365"/>
      <c r="B46" s="366"/>
      <c r="C46" s="366"/>
      <c r="D46" s="366"/>
      <c r="E46" s="366"/>
      <c r="F46" s="366"/>
      <c r="G46" s="366"/>
      <c r="H46" s="366"/>
      <c r="I46" s="366"/>
      <c r="J46" s="366"/>
      <c r="K46" s="367"/>
    </row>
    <row r="47" spans="1:11" ht="18" customHeight="1">
      <c r="A47" s="368"/>
      <c r="B47" s="369"/>
      <c r="C47" s="369"/>
      <c r="D47" s="369"/>
      <c r="E47" s="369"/>
      <c r="F47" s="369"/>
      <c r="G47" s="369"/>
      <c r="H47" s="369"/>
      <c r="I47" s="369"/>
      <c r="J47" s="369"/>
      <c r="K47" s="370"/>
    </row>
    <row r="48" spans="1:11" ht="21" customHeight="1">
      <c r="A48" s="152" t="s">
        <v>135</v>
      </c>
      <c r="B48" s="360" t="s">
        <v>136</v>
      </c>
      <c r="C48" s="360"/>
      <c r="D48" s="153" t="s">
        <v>137</v>
      </c>
      <c r="E48" s="154"/>
      <c r="F48" s="153" t="s">
        <v>139</v>
      </c>
      <c r="G48" s="155"/>
      <c r="H48" s="361" t="s">
        <v>140</v>
      </c>
      <c r="I48" s="361"/>
      <c r="J48" s="360"/>
      <c r="K48" s="371"/>
    </row>
    <row r="49" spans="1:11" ht="16.5" customHeight="1">
      <c r="A49" s="351" t="s">
        <v>141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53"/>
    </row>
    <row r="50" spans="1:11" ht="16.5" customHeight="1">
      <c r="A50" s="354"/>
      <c r="B50" s="355"/>
      <c r="C50" s="355"/>
      <c r="D50" s="355"/>
      <c r="E50" s="355"/>
      <c r="F50" s="355"/>
      <c r="G50" s="355"/>
      <c r="H50" s="355"/>
      <c r="I50" s="355"/>
      <c r="J50" s="355"/>
      <c r="K50" s="356"/>
    </row>
    <row r="51" spans="1:11" ht="16.5" customHeight="1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59"/>
    </row>
    <row r="52" spans="1:11" ht="21" customHeight="1">
      <c r="A52" s="152" t="s">
        <v>135</v>
      </c>
      <c r="B52" s="360" t="s">
        <v>136</v>
      </c>
      <c r="C52" s="360"/>
      <c r="D52" s="153" t="s">
        <v>137</v>
      </c>
      <c r="E52" s="153"/>
      <c r="F52" s="153" t="s">
        <v>139</v>
      </c>
      <c r="G52" s="153"/>
      <c r="H52" s="361" t="s">
        <v>140</v>
      </c>
      <c r="I52" s="361"/>
      <c r="J52" s="362"/>
      <c r="K52" s="36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12" t="s">
        <v>143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</row>
    <row r="2" spans="1:14" ht="29.1" customHeight="1">
      <c r="A2" s="60" t="s">
        <v>62</v>
      </c>
      <c r="B2" s="340"/>
      <c r="C2" s="340"/>
      <c r="D2" s="61" t="s">
        <v>69</v>
      </c>
      <c r="E2" s="340"/>
      <c r="F2" s="340"/>
      <c r="G2" s="340"/>
      <c r="H2" s="418"/>
      <c r="I2" s="83" t="s">
        <v>57</v>
      </c>
      <c r="J2" s="340"/>
      <c r="K2" s="340"/>
      <c r="L2" s="340"/>
      <c r="M2" s="340"/>
      <c r="N2" s="414"/>
    </row>
    <row r="3" spans="1:14" ht="29.1" customHeight="1">
      <c r="A3" s="417" t="s">
        <v>145</v>
      </c>
      <c r="B3" s="415" t="s">
        <v>146</v>
      </c>
      <c r="C3" s="415"/>
      <c r="D3" s="415"/>
      <c r="E3" s="415"/>
      <c r="F3" s="415"/>
      <c r="G3" s="415"/>
      <c r="H3" s="419"/>
      <c r="I3" s="345" t="s">
        <v>147</v>
      </c>
      <c r="J3" s="345"/>
      <c r="K3" s="345"/>
      <c r="L3" s="345"/>
      <c r="M3" s="345"/>
      <c r="N3" s="416"/>
    </row>
    <row r="4" spans="1:14" ht="29.1" customHeight="1">
      <c r="A4" s="417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19"/>
      <c r="I4" s="84" t="s">
        <v>194</v>
      </c>
      <c r="J4" s="84" t="s">
        <v>195</v>
      </c>
      <c r="K4" s="84" t="s">
        <v>196</v>
      </c>
      <c r="L4" s="84" t="s">
        <v>197</v>
      </c>
      <c r="M4" s="84" t="s">
        <v>198</v>
      </c>
      <c r="N4" s="85"/>
    </row>
    <row r="5" spans="1:14" ht="29.1" customHeight="1">
      <c r="A5" s="417"/>
      <c r="B5" s="66"/>
      <c r="C5" s="66"/>
      <c r="D5" s="65"/>
      <c r="E5" s="66"/>
      <c r="F5" s="66"/>
      <c r="G5" s="66"/>
      <c r="H5" s="419"/>
      <c r="I5" s="86" t="s">
        <v>199</v>
      </c>
      <c r="J5" s="86" t="s">
        <v>200</v>
      </c>
      <c r="K5" s="86" t="s">
        <v>199</v>
      </c>
      <c r="L5" s="86" t="s">
        <v>200</v>
      </c>
      <c r="M5" s="86" t="s">
        <v>199</v>
      </c>
      <c r="N5" s="87"/>
    </row>
    <row r="6" spans="1:14" ht="29.1" customHeight="1">
      <c r="A6" s="67"/>
      <c r="B6" s="66"/>
      <c r="C6" s="66"/>
      <c r="D6" s="37"/>
      <c r="E6" s="66"/>
      <c r="F6" s="66"/>
      <c r="G6" s="66"/>
      <c r="H6" s="419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7"/>
      <c r="E7" s="66"/>
      <c r="F7" s="66"/>
      <c r="G7" s="66"/>
      <c r="H7" s="419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7"/>
      <c r="E8" s="66"/>
      <c r="F8" s="66"/>
      <c r="G8" s="66"/>
      <c r="H8" s="419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7"/>
      <c r="E9" s="66"/>
      <c r="F9" s="66"/>
      <c r="G9" s="66"/>
      <c r="H9" s="419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7"/>
      <c r="E10" s="66"/>
      <c r="F10" s="66"/>
      <c r="G10" s="66"/>
      <c r="H10" s="419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7"/>
      <c r="E11" s="66"/>
      <c r="F11" s="66"/>
      <c r="G11" s="66"/>
      <c r="H11" s="419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7"/>
      <c r="E12" s="66"/>
      <c r="F12" s="66"/>
      <c r="G12" s="66"/>
      <c r="H12" s="419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19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19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20"/>
      <c r="I15" s="94"/>
      <c r="J15" s="95"/>
      <c r="K15" s="96"/>
      <c r="L15" s="95"/>
      <c r="M15" s="95"/>
      <c r="N15" s="97"/>
    </row>
    <row r="16" spans="1:14" ht="14.25">
      <c r="A16" s="81" t="s">
        <v>170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201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172</v>
      </c>
      <c r="J18" s="98"/>
      <c r="K18" s="81" t="s">
        <v>173</v>
      </c>
      <c r="L18" s="81"/>
      <c r="M18" s="81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12" t="s">
        <v>143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</row>
    <row r="2" spans="1:14" ht="29.1" customHeight="1">
      <c r="A2" s="60" t="s">
        <v>62</v>
      </c>
      <c r="B2" s="340"/>
      <c r="C2" s="340"/>
      <c r="D2" s="61" t="s">
        <v>69</v>
      </c>
      <c r="E2" s="340"/>
      <c r="F2" s="340"/>
      <c r="G2" s="340"/>
      <c r="H2" s="418"/>
      <c r="I2" s="83" t="s">
        <v>57</v>
      </c>
      <c r="J2" s="340"/>
      <c r="K2" s="340"/>
      <c r="L2" s="340"/>
      <c r="M2" s="340"/>
      <c r="N2" s="414"/>
    </row>
    <row r="3" spans="1:14" ht="29.1" customHeight="1">
      <c r="A3" s="417" t="s">
        <v>145</v>
      </c>
      <c r="B3" s="415" t="s">
        <v>146</v>
      </c>
      <c r="C3" s="415"/>
      <c r="D3" s="415"/>
      <c r="E3" s="415"/>
      <c r="F3" s="415"/>
      <c r="G3" s="415"/>
      <c r="H3" s="419"/>
      <c r="I3" s="345" t="s">
        <v>147</v>
      </c>
      <c r="J3" s="345"/>
      <c r="K3" s="345"/>
      <c r="L3" s="345"/>
      <c r="M3" s="345"/>
      <c r="N3" s="416"/>
    </row>
    <row r="4" spans="1:14" ht="29.1" customHeight="1">
      <c r="A4" s="417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19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pans="1:14" ht="29.1" customHeight="1">
      <c r="A5" s="417"/>
      <c r="B5" s="66"/>
      <c r="C5" s="66"/>
      <c r="D5" s="65"/>
      <c r="E5" s="66"/>
      <c r="F5" s="66"/>
      <c r="G5" s="66"/>
      <c r="H5" s="419"/>
      <c r="I5" s="86"/>
      <c r="J5" s="86"/>
      <c r="K5" s="86"/>
      <c r="L5" s="86"/>
      <c r="M5" s="86"/>
      <c r="N5" s="87"/>
    </row>
    <row r="6" spans="1:14" ht="29.1" customHeight="1">
      <c r="A6" s="67"/>
      <c r="B6" s="66"/>
      <c r="C6" s="66"/>
      <c r="D6" s="37"/>
      <c r="E6" s="66"/>
      <c r="F6" s="66"/>
      <c r="G6" s="66"/>
      <c r="H6" s="419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7"/>
      <c r="E7" s="66"/>
      <c r="F7" s="66"/>
      <c r="G7" s="66"/>
      <c r="H7" s="419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7"/>
      <c r="E8" s="66"/>
      <c r="F8" s="66"/>
      <c r="G8" s="66"/>
      <c r="H8" s="419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7"/>
      <c r="E9" s="66"/>
      <c r="F9" s="66"/>
      <c r="G9" s="66"/>
      <c r="H9" s="419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7"/>
      <c r="E10" s="66"/>
      <c r="F10" s="66"/>
      <c r="G10" s="66"/>
      <c r="H10" s="419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7"/>
      <c r="E11" s="66"/>
      <c r="F11" s="66"/>
      <c r="G11" s="66"/>
      <c r="H11" s="419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7"/>
      <c r="E12" s="66"/>
      <c r="F12" s="66"/>
      <c r="G12" s="66"/>
      <c r="H12" s="419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19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19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20"/>
      <c r="I15" s="94"/>
      <c r="J15" s="95"/>
      <c r="K15" s="96"/>
      <c r="L15" s="95"/>
      <c r="M15" s="95"/>
      <c r="N15" s="97"/>
    </row>
    <row r="16" spans="1:14" ht="14.25">
      <c r="A16" s="81" t="s">
        <v>170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201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172</v>
      </c>
      <c r="J18" s="98"/>
      <c r="K18" s="81" t="s">
        <v>173</v>
      </c>
      <c r="L18" s="81"/>
      <c r="M18" s="81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9.125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pans="1:11" ht="25.5">
      <c r="A1" s="463" t="s">
        <v>202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</row>
    <row r="2" spans="1:11">
      <c r="A2" s="102" t="s">
        <v>53</v>
      </c>
      <c r="B2" s="464"/>
      <c r="C2" s="464"/>
      <c r="D2" s="103" t="s">
        <v>62</v>
      </c>
      <c r="E2" s="104"/>
      <c r="F2" s="105" t="s">
        <v>203</v>
      </c>
      <c r="G2" s="465"/>
      <c r="H2" s="465"/>
      <c r="I2" s="122" t="s">
        <v>57</v>
      </c>
      <c r="J2" s="465"/>
      <c r="K2" s="466"/>
    </row>
    <row r="3" spans="1:11">
      <c r="A3" s="106" t="s">
        <v>76</v>
      </c>
      <c r="B3" s="460"/>
      <c r="C3" s="460"/>
      <c r="D3" s="107" t="s">
        <v>204</v>
      </c>
      <c r="E3" s="467"/>
      <c r="F3" s="459"/>
      <c r="G3" s="459"/>
      <c r="H3" s="377" t="s">
        <v>205</v>
      </c>
      <c r="I3" s="377"/>
      <c r="J3" s="377"/>
      <c r="K3" s="378"/>
    </row>
    <row r="4" spans="1:11">
      <c r="A4" s="108" t="s">
        <v>73</v>
      </c>
      <c r="B4" s="109"/>
      <c r="C4" s="109"/>
      <c r="D4" s="110" t="s">
        <v>206</v>
      </c>
      <c r="E4" s="459" t="s">
        <v>207</v>
      </c>
      <c r="F4" s="459"/>
      <c r="G4" s="459"/>
      <c r="H4" s="284" t="s">
        <v>208</v>
      </c>
      <c r="I4" s="284"/>
      <c r="J4" s="119" t="s">
        <v>67</v>
      </c>
      <c r="K4" s="125" t="s">
        <v>68</v>
      </c>
    </row>
    <row r="5" spans="1:11">
      <c r="A5" s="108" t="s">
        <v>209</v>
      </c>
      <c r="B5" s="460">
        <v>1</v>
      </c>
      <c r="C5" s="460"/>
      <c r="D5" s="107" t="s">
        <v>210</v>
      </c>
      <c r="E5" s="107" t="s">
        <v>211</v>
      </c>
      <c r="F5" s="107" t="s">
        <v>212</v>
      </c>
      <c r="G5" s="107" t="s">
        <v>213</v>
      </c>
      <c r="H5" s="284" t="s">
        <v>214</v>
      </c>
      <c r="I5" s="284"/>
      <c r="J5" s="119" t="s">
        <v>67</v>
      </c>
      <c r="K5" s="125" t="s">
        <v>68</v>
      </c>
    </row>
    <row r="6" spans="1:11">
      <c r="A6" s="111" t="s">
        <v>215</v>
      </c>
      <c r="B6" s="461">
        <v>125</v>
      </c>
      <c r="C6" s="461"/>
      <c r="D6" s="112" t="s">
        <v>216</v>
      </c>
      <c r="E6" s="113"/>
      <c r="F6" s="114">
        <v>1500</v>
      </c>
      <c r="G6" s="112"/>
      <c r="H6" s="462" t="s">
        <v>217</v>
      </c>
      <c r="I6" s="462"/>
      <c r="J6" s="114" t="s">
        <v>67</v>
      </c>
      <c r="K6" s="126" t="s">
        <v>68</v>
      </c>
    </row>
    <row r="7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218</v>
      </c>
      <c r="B8" s="105" t="s">
        <v>219</v>
      </c>
      <c r="C8" s="105" t="s">
        <v>220</v>
      </c>
      <c r="D8" s="105" t="s">
        <v>221</v>
      </c>
      <c r="E8" s="105" t="s">
        <v>222</v>
      </c>
      <c r="F8" s="105" t="s">
        <v>223</v>
      </c>
      <c r="G8" s="455" t="s">
        <v>79</v>
      </c>
      <c r="H8" s="444"/>
      <c r="I8" s="444"/>
      <c r="J8" s="444"/>
      <c r="K8" s="445"/>
    </row>
    <row r="9" spans="1:11">
      <c r="A9" s="283" t="s">
        <v>224</v>
      </c>
      <c r="B9" s="284"/>
      <c r="C9" s="119" t="s">
        <v>67</v>
      </c>
      <c r="D9" s="119" t="s">
        <v>68</v>
      </c>
      <c r="E9" s="107" t="s">
        <v>225</v>
      </c>
      <c r="F9" s="120" t="s">
        <v>226</v>
      </c>
      <c r="G9" s="456"/>
      <c r="H9" s="457"/>
      <c r="I9" s="457"/>
      <c r="J9" s="457"/>
      <c r="K9" s="458"/>
    </row>
    <row r="10" spans="1:11">
      <c r="A10" s="283" t="s">
        <v>227</v>
      </c>
      <c r="B10" s="284"/>
      <c r="C10" s="119" t="s">
        <v>67</v>
      </c>
      <c r="D10" s="119" t="s">
        <v>68</v>
      </c>
      <c r="E10" s="107" t="s">
        <v>228</v>
      </c>
      <c r="F10" s="120" t="s">
        <v>229</v>
      </c>
      <c r="G10" s="456" t="s">
        <v>230</v>
      </c>
      <c r="H10" s="457"/>
      <c r="I10" s="457"/>
      <c r="J10" s="457"/>
      <c r="K10" s="458"/>
    </row>
    <row r="11" spans="1:11">
      <c r="A11" s="449" t="s">
        <v>183</v>
      </c>
      <c r="B11" s="450"/>
      <c r="C11" s="450"/>
      <c r="D11" s="450"/>
      <c r="E11" s="450"/>
      <c r="F11" s="450"/>
      <c r="G11" s="450"/>
      <c r="H11" s="450"/>
      <c r="I11" s="450"/>
      <c r="J11" s="450"/>
      <c r="K11" s="451"/>
    </row>
    <row r="12" spans="1:11">
      <c r="A12" s="106" t="s">
        <v>89</v>
      </c>
      <c r="B12" s="119" t="s">
        <v>85</v>
      </c>
      <c r="C12" s="119" t="s">
        <v>86</v>
      </c>
      <c r="D12" s="120"/>
      <c r="E12" s="107" t="s">
        <v>87</v>
      </c>
      <c r="F12" s="119" t="s">
        <v>85</v>
      </c>
      <c r="G12" s="119" t="s">
        <v>86</v>
      </c>
      <c r="H12" s="119"/>
      <c r="I12" s="107" t="s">
        <v>231</v>
      </c>
      <c r="J12" s="119" t="s">
        <v>85</v>
      </c>
      <c r="K12" s="125" t="s">
        <v>86</v>
      </c>
    </row>
    <row r="13" spans="1:11">
      <c r="A13" s="106" t="s">
        <v>92</v>
      </c>
      <c r="B13" s="119" t="s">
        <v>85</v>
      </c>
      <c r="C13" s="119" t="s">
        <v>86</v>
      </c>
      <c r="D13" s="120"/>
      <c r="E13" s="107" t="s">
        <v>97</v>
      </c>
      <c r="F13" s="119" t="s">
        <v>85</v>
      </c>
      <c r="G13" s="119" t="s">
        <v>86</v>
      </c>
      <c r="H13" s="119"/>
      <c r="I13" s="107" t="s">
        <v>232</v>
      </c>
      <c r="J13" s="119" t="s">
        <v>85</v>
      </c>
      <c r="K13" s="125" t="s">
        <v>86</v>
      </c>
    </row>
    <row r="14" spans="1:11">
      <c r="A14" s="111" t="s">
        <v>233</v>
      </c>
      <c r="B14" s="114" t="s">
        <v>85</v>
      </c>
      <c r="C14" s="114" t="s">
        <v>86</v>
      </c>
      <c r="D14" s="113"/>
      <c r="E14" s="112" t="s">
        <v>234</v>
      </c>
      <c r="F14" s="114" t="s">
        <v>85</v>
      </c>
      <c r="G14" s="114" t="s">
        <v>86</v>
      </c>
      <c r="H14" s="114"/>
      <c r="I14" s="112" t="s">
        <v>235</v>
      </c>
      <c r="J14" s="114" t="s">
        <v>85</v>
      </c>
      <c r="K14" s="126" t="s">
        <v>86</v>
      </c>
    </row>
    <row r="15" spans="1:11">
      <c r="A15" s="115"/>
      <c r="B15" s="121"/>
      <c r="C15" s="121"/>
      <c r="D15" s="116"/>
      <c r="E15" s="115"/>
      <c r="F15" s="121"/>
      <c r="G15" s="121"/>
      <c r="H15" s="121"/>
      <c r="I15" s="115"/>
      <c r="J15" s="121"/>
      <c r="K15" s="121"/>
    </row>
    <row r="16" spans="1:11" s="99" customFormat="1">
      <c r="A16" s="386" t="s">
        <v>236</v>
      </c>
      <c r="B16" s="387"/>
      <c r="C16" s="387"/>
      <c r="D16" s="387"/>
      <c r="E16" s="387"/>
      <c r="F16" s="387"/>
      <c r="G16" s="387"/>
      <c r="H16" s="387"/>
      <c r="I16" s="387"/>
      <c r="J16" s="387"/>
      <c r="K16" s="388"/>
    </row>
    <row r="17" spans="1:11">
      <c r="A17" s="283" t="s">
        <v>237</v>
      </c>
      <c r="B17" s="284"/>
      <c r="C17" s="284"/>
      <c r="D17" s="284"/>
      <c r="E17" s="284"/>
      <c r="F17" s="284"/>
      <c r="G17" s="284"/>
      <c r="H17" s="284"/>
      <c r="I17" s="284"/>
      <c r="J17" s="284"/>
      <c r="K17" s="421"/>
    </row>
    <row r="18" spans="1:11">
      <c r="A18" s="283" t="s">
        <v>238</v>
      </c>
      <c r="B18" s="284"/>
      <c r="C18" s="284"/>
      <c r="D18" s="284"/>
      <c r="E18" s="284"/>
      <c r="F18" s="284"/>
      <c r="G18" s="284"/>
      <c r="H18" s="284"/>
      <c r="I18" s="284"/>
      <c r="J18" s="284"/>
      <c r="K18" s="421"/>
    </row>
    <row r="19" spans="1:11">
      <c r="A19" s="452"/>
      <c r="B19" s="453"/>
      <c r="C19" s="453"/>
      <c r="D19" s="453"/>
      <c r="E19" s="453"/>
      <c r="F19" s="453"/>
      <c r="G19" s="453"/>
      <c r="H19" s="453"/>
      <c r="I19" s="453"/>
      <c r="J19" s="453"/>
      <c r="K19" s="454"/>
    </row>
    <row r="20" spans="1:11">
      <c r="A20" s="439"/>
      <c r="B20" s="426"/>
      <c r="C20" s="426"/>
      <c r="D20" s="426"/>
      <c r="E20" s="426"/>
      <c r="F20" s="426"/>
      <c r="G20" s="426"/>
      <c r="H20" s="426"/>
      <c r="I20" s="426"/>
      <c r="J20" s="426"/>
      <c r="K20" s="427"/>
    </row>
    <row r="21" spans="1:11">
      <c r="A21" s="439"/>
      <c r="B21" s="426"/>
      <c r="C21" s="426"/>
      <c r="D21" s="426"/>
      <c r="E21" s="426"/>
      <c r="F21" s="426"/>
      <c r="G21" s="426"/>
      <c r="H21" s="426"/>
      <c r="I21" s="426"/>
      <c r="J21" s="426"/>
      <c r="K21" s="427"/>
    </row>
    <row r="22" spans="1:11">
      <c r="A22" s="439"/>
      <c r="B22" s="426"/>
      <c r="C22" s="426"/>
      <c r="D22" s="426"/>
      <c r="E22" s="426"/>
      <c r="F22" s="426"/>
      <c r="G22" s="426"/>
      <c r="H22" s="426"/>
      <c r="I22" s="426"/>
      <c r="J22" s="426"/>
      <c r="K22" s="427"/>
    </row>
    <row r="23" spans="1:11">
      <c r="A23" s="446"/>
      <c r="B23" s="447"/>
      <c r="C23" s="447"/>
      <c r="D23" s="447"/>
      <c r="E23" s="447"/>
      <c r="F23" s="447"/>
      <c r="G23" s="447"/>
      <c r="H23" s="447"/>
      <c r="I23" s="447"/>
      <c r="J23" s="447"/>
      <c r="K23" s="448"/>
    </row>
    <row r="24" spans="1:11">
      <c r="A24" s="283" t="s">
        <v>126</v>
      </c>
      <c r="B24" s="284"/>
      <c r="C24" s="119" t="s">
        <v>67</v>
      </c>
      <c r="D24" s="119" t="s">
        <v>68</v>
      </c>
      <c r="E24" s="377"/>
      <c r="F24" s="377"/>
      <c r="G24" s="377"/>
      <c r="H24" s="377"/>
      <c r="I24" s="377"/>
      <c r="J24" s="377"/>
      <c r="K24" s="378"/>
    </row>
    <row r="25" spans="1:11">
      <c r="A25" s="123" t="s">
        <v>239</v>
      </c>
      <c r="B25" s="440"/>
      <c r="C25" s="440"/>
      <c r="D25" s="440"/>
      <c r="E25" s="440"/>
      <c r="F25" s="440"/>
      <c r="G25" s="440"/>
      <c r="H25" s="440"/>
      <c r="I25" s="440"/>
      <c r="J25" s="440"/>
      <c r="K25" s="441"/>
    </row>
    <row r="26" spans="1:11">
      <c r="A26" s="442"/>
      <c r="B26" s="442"/>
      <c r="C26" s="442"/>
      <c r="D26" s="442"/>
      <c r="E26" s="442"/>
      <c r="F26" s="442"/>
      <c r="G26" s="442"/>
      <c r="H26" s="442"/>
      <c r="I26" s="442"/>
      <c r="J26" s="442"/>
      <c r="K26" s="442"/>
    </row>
    <row r="27" spans="1:11">
      <c r="A27" s="443" t="s">
        <v>240</v>
      </c>
      <c r="B27" s="444"/>
      <c r="C27" s="444"/>
      <c r="D27" s="444"/>
      <c r="E27" s="444"/>
      <c r="F27" s="444"/>
      <c r="G27" s="444"/>
      <c r="H27" s="444"/>
      <c r="I27" s="444"/>
      <c r="J27" s="444"/>
      <c r="K27" s="445"/>
    </row>
    <row r="28" spans="1:11" ht="17.25" customHeight="1">
      <c r="A28" s="436"/>
      <c r="B28" s="437"/>
      <c r="C28" s="437"/>
      <c r="D28" s="437"/>
      <c r="E28" s="437"/>
      <c r="F28" s="437"/>
      <c r="G28" s="437"/>
      <c r="H28" s="437"/>
      <c r="I28" s="437"/>
      <c r="J28" s="437"/>
      <c r="K28" s="438"/>
    </row>
    <row r="29" spans="1:11" ht="17.25" customHeight="1">
      <c r="A29" s="436"/>
      <c r="B29" s="437"/>
      <c r="C29" s="437"/>
      <c r="D29" s="437"/>
      <c r="E29" s="437"/>
      <c r="F29" s="437"/>
      <c r="G29" s="437"/>
      <c r="H29" s="437"/>
      <c r="I29" s="437"/>
      <c r="J29" s="437"/>
      <c r="K29" s="438"/>
    </row>
    <row r="30" spans="1:11" ht="17.25" customHeight="1">
      <c r="A30" s="436"/>
      <c r="B30" s="437"/>
      <c r="C30" s="437"/>
      <c r="D30" s="437"/>
      <c r="E30" s="437"/>
      <c r="F30" s="437"/>
      <c r="G30" s="437"/>
      <c r="H30" s="437"/>
      <c r="I30" s="437"/>
      <c r="J30" s="437"/>
      <c r="K30" s="438"/>
    </row>
    <row r="31" spans="1:11" ht="17.25" customHeight="1">
      <c r="A31" s="436"/>
      <c r="B31" s="437"/>
      <c r="C31" s="437"/>
      <c r="D31" s="437"/>
      <c r="E31" s="437"/>
      <c r="F31" s="437"/>
      <c r="G31" s="437"/>
      <c r="H31" s="437"/>
      <c r="I31" s="437"/>
      <c r="J31" s="437"/>
      <c r="K31" s="438"/>
    </row>
    <row r="32" spans="1:11" ht="17.25" customHeight="1">
      <c r="A32" s="436"/>
      <c r="B32" s="437"/>
      <c r="C32" s="437"/>
      <c r="D32" s="437"/>
      <c r="E32" s="437"/>
      <c r="F32" s="437"/>
      <c r="G32" s="437"/>
      <c r="H32" s="437"/>
      <c r="I32" s="437"/>
      <c r="J32" s="437"/>
      <c r="K32" s="438"/>
    </row>
    <row r="33" spans="1:13" ht="17.25" customHeight="1">
      <c r="A33" s="436"/>
      <c r="B33" s="437"/>
      <c r="C33" s="437"/>
      <c r="D33" s="437"/>
      <c r="E33" s="437"/>
      <c r="F33" s="437"/>
      <c r="G33" s="437"/>
      <c r="H33" s="437"/>
      <c r="I33" s="437"/>
      <c r="J33" s="437"/>
      <c r="K33" s="438"/>
    </row>
    <row r="34" spans="1:13" ht="17.25" customHeight="1">
      <c r="A34" s="439"/>
      <c r="B34" s="426"/>
      <c r="C34" s="426"/>
      <c r="D34" s="426"/>
      <c r="E34" s="426"/>
      <c r="F34" s="426"/>
      <c r="G34" s="426"/>
      <c r="H34" s="426"/>
      <c r="I34" s="426"/>
      <c r="J34" s="426"/>
      <c r="K34" s="427"/>
    </row>
    <row r="35" spans="1:13" ht="17.25" customHeight="1">
      <c r="A35" s="425"/>
      <c r="B35" s="426"/>
      <c r="C35" s="426"/>
      <c r="D35" s="426"/>
      <c r="E35" s="426"/>
      <c r="F35" s="426"/>
      <c r="G35" s="426"/>
      <c r="H35" s="426"/>
      <c r="I35" s="426"/>
      <c r="J35" s="426"/>
      <c r="K35" s="427"/>
    </row>
    <row r="36" spans="1:13" ht="17.25" customHeight="1">
      <c r="A36" s="428"/>
      <c r="B36" s="429"/>
      <c r="C36" s="429"/>
      <c r="D36" s="429"/>
      <c r="E36" s="429"/>
      <c r="F36" s="429"/>
      <c r="G36" s="429"/>
      <c r="H36" s="429"/>
      <c r="I36" s="429"/>
      <c r="J36" s="429"/>
      <c r="K36" s="430"/>
    </row>
    <row r="37" spans="1:13" ht="18.75" customHeight="1">
      <c r="A37" s="431" t="s">
        <v>241</v>
      </c>
      <c r="B37" s="432"/>
      <c r="C37" s="432"/>
      <c r="D37" s="432"/>
      <c r="E37" s="432"/>
      <c r="F37" s="432"/>
      <c r="G37" s="432"/>
      <c r="H37" s="432"/>
      <c r="I37" s="432"/>
      <c r="J37" s="432"/>
      <c r="K37" s="433"/>
    </row>
    <row r="38" spans="1:13" s="100" customFormat="1" ht="18.75" customHeight="1">
      <c r="A38" s="283" t="s">
        <v>242</v>
      </c>
      <c r="B38" s="284"/>
      <c r="C38" s="284"/>
      <c r="D38" s="377" t="s">
        <v>243</v>
      </c>
      <c r="E38" s="377"/>
      <c r="F38" s="434" t="s">
        <v>244</v>
      </c>
      <c r="G38" s="435"/>
      <c r="H38" s="284" t="s">
        <v>245</v>
      </c>
      <c r="I38" s="284"/>
      <c r="J38" s="284" t="s">
        <v>246</v>
      </c>
      <c r="K38" s="421"/>
    </row>
    <row r="39" spans="1:13" ht="18.75" customHeight="1">
      <c r="A39" s="108" t="s">
        <v>170</v>
      </c>
      <c r="B39" s="284"/>
      <c r="C39" s="284"/>
      <c r="D39" s="284"/>
      <c r="E39" s="284"/>
      <c r="F39" s="284"/>
      <c r="G39" s="284"/>
      <c r="H39" s="284"/>
      <c r="I39" s="284"/>
      <c r="J39" s="284"/>
      <c r="K39" s="421"/>
      <c r="M39" s="100"/>
    </row>
    <row r="40" spans="1:13" ht="30.95" customHeight="1">
      <c r="A40" s="283" t="s">
        <v>247</v>
      </c>
      <c r="B40" s="284"/>
      <c r="C40" s="284"/>
      <c r="D40" s="284"/>
      <c r="E40" s="284"/>
      <c r="F40" s="284"/>
      <c r="G40" s="284"/>
      <c r="H40" s="284"/>
      <c r="I40" s="284"/>
      <c r="J40" s="284"/>
      <c r="K40" s="421"/>
    </row>
    <row r="41" spans="1:13" ht="18.75" customHeight="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421"/>
    </row>
    <row r="42" spans="1:13" ht="32.1" customHeight="1">
      <c r="A42" s="111" t="s">
        <v>135</v>
      </c>
      <c r="B42" s="422" t="s">
        <v>248</v>
      </c>
      <c r="C42" s="422"/>
      <c r="D42" s="112" t="s">
        <v>249</v>
      </c>
      <c r="E42" s="113"/>
      <c r="F42" s="112" t="s">
        <v>139</v>
      </c>
      <c r="G42" s="124"/>
      <c r="H42" s="423" t="s">
        <v>140</v>
      </c>
      <c r="I42" s="423"/>
      <c r="J42" s="422"/>
      <c r="K42" s="424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0"/>
  <sheetViews>
    <sheetView tabSelected="1" zoomScale="80" zoomScaleNormal="80" workbookViewId="0">
      <selection activeCell="O3" sqref="O3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875" style="59" customWidth="1"/>
    <col min="9" max="9" width="13.125" style="59" customWidth="1"/>
    <col min="10" max="10" width="19" style="160" customWidth="1"/>
    <col min="11" max="11" width="20" style="160" customWidth="1"/>
    <col min="12" max="12" width="18" style="160" customWidth="1"/>
    <col min="13" max="13" width="15.75" style="160" customWidth="1"/>
    <col min="14" max="14" width="16.375" style="160" customWidth="1"/>
    <col min="15" max="16384" width="9" style="59"/>
  </cols>
  <sheetData>
    <row r="1" spans="1:14" ht="30" customHeight="1" thickBot="1">
      <c r="A1" s="337" t="s">
        <v>143</v>
      </c>
      <c r="B1" s="338"/>
      <c r="C1" s="338"/>
      <c r="D1" s="338"/>
      <c r="E1" s="338"/>
      <c r="F1" s="338"/>
      <c r="G1" s="338"/>
      <c r="H1" s="338"/>
      <c r="I1" s="338"/>
      <c r="J1" s="339"/>
      <c r="K1" s="339"/>
      <c r="L1" s="339"/>
      <c r="M1" s="339"/>
      <c r="N1" s="339"/>
    </row>
    <row r="2" spans="1:14" ht="29.1" customHeight="1" thickTop="1">
      <c r="A2" s="161" t="s">
        <v>62</v>
      </c>
      <c r="B2" s="340" t="s">
        <v>63</v>
      </c>
      <c r="C2" s="340"/>
      <c r="D2" s="61" t="s">
        <v>69</v>
      </c>
      <c r="E2" s="340" t="s">
        <v>70</v>
      </c>
      <c r="F2" s="340"/>
      <c r="G2" s="340"/>
      <c r="H2" s="238"/>
      <c r="I2" s="183" t="s">
        <v>57</v>
      </c>
      <c r="J2" s="341" t="s">
        <v>144</v>
      </c>
      <c r="K2" s="341"/>
      <c r="L2" s="341"/>
      <c r="M2" s="341"/>
      <c r="N2" s="342"/>
    </row>
    <row r="3" spans="1:14" ht="29.1" customHeight="1">
      <c r="A3" s="348" t="s">
        <v>145</v>
      </c>
      <c r="B3" s="343" t="s">
        <v>146</v>
      </c>
      <c r="C3" s="344"/>
      <c r="D3" s="344"/>
      <c r="E3" s="344"/>
      <c r="F3" s="344"/>
      <c r="G3" s="344"/>
      <c r="H3" s="239"/>
      <c r="I3" s="345" t="s">
        <v>147</v>
      </c>
      <c r="J3" s="346"/>
      <c r="K3" s="346"/>
      <c r="L3" s="346"/>
      <c r="M3" s="346"/>
      <c r="N3" s="347"/>
    </row>
    <row r="4" spans="1:14" ht="29.1" customHeight="1">
      <c r="A4" s="349"/>
      <c r="B4" s="162" t="s">
        <v>111</v>
      </c>
      <c r="C4" s="163" t="s">
        <v>112</v>
      </c>
      <c r="D4" s="164" t="s">
        <v>113</v>
      </c>
      <c r="E4" s="163" t="s">
        <v>114</v>
      </c>
      <c r="F4" s="163" t="s">
        <v>115</v>
      </c>
      <c r="G4" s="163" t="s">
        <v>116</v>
      </c>
      <c r="H4" s="239"/>
      <c r="I4" s="162" t="s">
        <v>111</v>
      </c>
      <c r="J4" s="163" t="s">
        <v>112</v>
      </c>
      <c r="K4" s="164" t="s">
        <v>113</v>
      </c>
      <c r="L4" s="163" t="s">
        <v>114</v>
      </c>
      <c r="M4" s="163" t="s">
        <v>115</v>
      </c>
      <c r="N4" s="163" t="s">
        <v>116</v>
      </c>
    </row>
    <row r="5" spans="1:14" ht="29.1" customHeight="1">
      <c r="A5" s="350"/>
      <c r="B5" s="162" t="s">
        <v>148</v>
      </c>
      <c r="C5" s="163" t="s">
        <v>149</v>
      </c>
      <c r="D5" s="164" t="s">
        <v>150</v>
      </c>
      <c r="E5" s="163" t="s">
        <v>151</v>
      </c>
      <c r="F5" s="163" t="s">
        <v>152</v>
      </c>
      <c r="G5" s="163" t="s">
        <v>153</v>
      </c>
      <c r="H5" s="239"/>
      <c r="I5" s="244"/>
      <c r="J5" s="162" t="s">
        <v>360</v>
      </c>
      <c r="K5" s="163" t="s">
        <v>361</v>
      </c>
      <c r="L5" s="163" t="s">
        <v>354</v>
      </c>
      <c r="M5" s="163" t="s">
        <v>361</v>
      </c>
      <c r="N5" s="514" t="s">
        <v>361</v>
      </c>
    </row>
    <row r="6" spans="1:14" ht="29.1" customHeight="1">
      <c r="A6" s="165" t="s">
        <v>154</v>
      </c>
      <c r="B6" s="166">
        <f t="shared" ref="B6:B9" si="0">C6-1</f>
        <v>61.5</v>
      </c>
      <c r="C6" s="166">
        <f>D6-2</f>
        <v>62.5</v>
      </c>
      <c r="D6" s="167">
        <v>64.5</v>
      </c>
      <c r="E6" s="166">
        <f>D6+2</f>
        <v>66.5</v>
      </c>
      <c r="F6" s="166">
        <f>E6+2</f>
        <v>68.5</v>
      </c>
      <c r="G6" s="166">
        <f>F6+1</f>
        <v>69.5</v>
      </c>
      <c r="H6" s="239"/>
      <c r="I6" s="165"/>
      <c r="J6" s="240" t="s">
        <v>362</v>
      </c>
      <c r="K6" s="240" t="s">
        <v>362</v>
      </c>
      <c r="L6" s="240" t="s">
        <v>368</v>
      </c>
      <c r="M6" s="242" t="s">
        <v>376</v>
      </c>
      <c r="N6" s="240" t="s">
        <v>376</v>
      </c>
    </row>
    <row r="7" spans="1:14" ht="29.1" customHeight="1">
      <c r="A7" s="163" t="s">
        <v>155</v>
      </c>
      <c r="B7" s="166">
        <f>C7-4</f>
        <v>104</v>
      </c>
      <c r="C7" s="166">
        <f>D7-4</f>
        <v>108</v>
      </c>
      <c r="D7" s="168">
        <v>112</v>
      </c>
      <c r="E7" s="166">
        <f>D7+4</f>
        <v>116</v>
      </c>
      <c r="F7" s="166">
        <f>E7+4</f>
        <v>120</v>
      </c>
      <c r="G7" s="166">
        <f>F7+6</f>
        <v>126</v>
      </c>
      <c r="H7" s="239"/>
      <c r="I7" s="163"/>
      <c r="J7" s="240" t="s">
        <v>363</v>
      </c>
      <c r="K7" s="240" t="s">
        <v>371</v>
      </c>
      <c r="L7" s="241" t="s">
        <v>363</v>
      </c>
      <c r="M7" s="240" t="s">
        <v>377</v>
      </c>
      <c r="N7" s="240" t="s">
        <v>382</v>
      </c>
    </row>
    <row r="8" spans="1:14" ht="29.1" customHeight="1">
      <c r="A8" s="163" t="s">
        <v>156</v>
      </c>
      <c r="B8" s="166">
        <f>C8-4</f>
        <v>97</v>
      </c>
      <c r="C8" s="166">
        <f>D8-4</f>
        <v>101</v>
      </c>
      <c r="D8" s="168">
        <v>105</v>
      </c>
      <c r="E8" s="166">
        <f>D8+4</f>
        <v>109</v>
      </c>
      <c r="F8" s="166">
        <f>E8+5</f>
        <v>114</v>
      </c>
      <c r="G8" s="166">
        <f>F8+6</f>
        <v>120</v>
      </c>
      <c r="H8" s="239"/>
      <c r="I8" s="163"/>
      <c r="J8" s="241" t="s">
        <v>364</v>
      </c>
      <c r="K8" s="241" t="s">
        <v>372</v>
      </c>
      <c r="L8" s="240" t="s">
        <v>364</v>
      </c>
      <c r="M8" s="243" t="s">
        <v>378</v>
      </c>
      <c r="N8" s="241" t="s">
        <v>363</v>
      </c>
    </row>
    <row r="9" spans="1:14" ht="29.1" customHeight="1">
      <c r="A9" s="163" t="s">
        <v>157</v>
      </c>
      <c r="B9" s="169">
        <f t="shared" si="0"/>
        <v>62.5</v>
      </c>
      <c r="C9" s="169">
        <f>D9-1</f>
        <v>63.5</v>
      </c>
      <c r="D9" s="168" t="s">
        <v>158</v>
      </c>
      <c r="E9" s="169">
        <f>D9+1</f>
        <v>65.5</v>
      </c>
      <c r="F9" s="169">
        <f>E9+1</f>
        <v>66.5</v>
      </c>
      <c r="G9" s="169">
        <f>F9+1.2</f>
        <v>67.7</v>
      </c>
      <c r="H9" s="239"/>
      <c r="I9" s="163"/>
      <c r="J9" s="241" t="s">
        <v>365</v>
      </c>
      <c r="K9" s="241" t="s">
        <v>363</v>
      </c>
      <c r="L9" s="241" t="s">
        <v>365</v>
      </c>
      <c r="M9" s="243" t="s">
        <v>379</v>
      </c>
      <c r="N9" s="241" t="s">
        <v>383</v>
      </c>
    </row>
    <row r="10" spans="1:14" ht="29.1" customHeight="1">
      <c r="A10" s="170" t="s">
        <v>159</v>
      </c>
      <c r="B10" s="169">
        <f t="shared" ref="B10:C12" si="1">C10-0.5</f>
        <v>47.5</v>
      </c>
      <c r="C10" s="169">
        <f>D10-1</f>
        <v>48</v>
      </c>
      <c r="D10" s="171" t="s">
        <v>160</v>
      </c>
      <c r="E10" s="169">
        <f>D10+1</f>
        <v>50</v>
      </c>
      <c r="F10" s="169">
        <f>E10+1</f>
        <v>51</v>
      </c>
      <c r="G10" s="169">
        <f>F10+0.5</f>
        <v>51.5</v>
      </c>
      <c r="H10" s="239"/>
      <c r="I10" s="170"/>
      <c r="J10" s="241" t="s">
        <v>366</v>
      </c>
      <c r="K10" s="241" t="s">
        <v>365</v>
      </c>
      <c r="L10" s="241" t="s">
        <v>365</v>
      </c>
      <c r="M10" s="241" t="s">
        <v>380</v>
      </c>
      <c r="N10" s="241" t="s">
        <v>384</v>
      </c>
    </row>
    <row r="11" spans="1:14" ht="29.1" customHeight="1">
      <c r="A11" s="170" t="s">
        <v>161</v>
      </c>
      <c r="B11" s="172">
        <f>C11-0.8</f>
        <v>17.899999999999999</v>
      </c>
      <c r="C11" s="172">
        <f>D11-0.8</f>
        <v>18.7</v>
      </c>
      <c r="D11" s="171" t="s">
        <v>162</v>
      </c>
      <c r="E11" s="172">
        <f>D11+0.8</f>
        <v>20.3</v>
      </c>
      <c r="F11" s="172">
        <f>E11+0.8</f>
        <v>21.1</v>
      </c>
      <c r="G11" s="172">
        <f>F11+1.3</f>
        <v>22.400000000000002</v>
      </c>
      <c r="H11" s="239"/>
      <c r="I11" s="170"/>
      <c r="J11" s="241" t="s">
        <v>367</v>
      </c>
      <c r="K11" s="241" t="s">
        <v>362</v>
      </c>
      <c r="L11" s="240" t="s">
        <v>374</v>
      </c>
      <c r="M11" s="243" t="s">
        <v>380</v>
      </c>
      <c r="N11" s="241" t="s">
        <v>363</v>
      </c>
    </row>
    <row r="12" spans="1:14" ht="29.1" customHeight="1">
      <c r="A12" s="163" t="s">
        <v>163</v>
      </c>
      <c r="B12" s="172">
        <f t="shared" si="1"/>
        <v>10.5</v>
      </c>
      <c r="C12" s="172">
        <f t="shared" si="1"/>
        <v>11</v>
      </c>
      <c r="D12" s="171">
        <v>11.5</v>
      </c>
      <c r="E12" s="172">
        <f t="shared" ref="E12:F12" si="2">D12+0.5</f>
        <v>12</v>
      </c>
      <c r="F12" s="172">
        <f t="shared" si="2"/>
        <v>12.5</v>
      </c>
      <c r="G12" s="172">
        <f>F12+0.7</f>
        <v>13.2</v>
      </c>
      <c r="H12" s="239"/>
      <c r="I12" s="163"/>
      <c r="J12" s="241" t="s">
        <v>368</v>
      </c>
      <c r="K12" s="241" t="s">
        <v>362</v>
      </c>
      <c r="L12" s="240" t="s">
        <v>368</v>
      </c>
      <c r="M12" s="243" t="s">
        <v>365</v>
      </c>
      <c r="N12" s="241" t="s">
        <v>365</v>
      </c>
    </row>
    <row r="13" spans="1:14" ht="29.1" customHeight="1">
      <c r="A13" s="163" t="s">
        <v>164</v>
      </c>
      <c r="B13" s="172">
        <f>C13-1</f>
        <v>45</v>
      </c>
      <c r="C13" s="172">
        <f>D13-1</f>
        <v>46</v>
      </c>
      <c r="D13" s="171" t="s">
        <v>165</v>
      </c>
      <c r="E13" s="172">
        <f>D13+1</f>
        <v>48</v>
      </c>
      <c r="F13" s="172">
        <f>E13+1</f>
        <v>49</v>
      </c>
      <c r="G13" s="172">
        <f>F13+1.5</f>
        <v>50.5</v>
      </c>
      <c r="H13" s="239"/>
      <c r="I13" s="163"/>
      <c r="J13" s="241" t="s">
        <v>369</v>
      </c>
      <c r="K13" s="241" t="s">
        <v>373</v>
      </c>
      <c r="L13" s="241" t="s">
        <v>375</v>
      </c>
      <c r="M13" s="243" t="s">
        <v>381</v>
      </c>
      <c r="N13" s="241" t="s">
        <v>385</v>
      </c>
    </row>
    <row r="14" spans="1:14" ht="29.1" customHeight="1">
      <c r="A14" s="177"/>
      <c r="B14" s="173"/>
      <c r="C14" s="173"/>
      <c r="D14" s="175"/>
      <c r="E14" s="173"/>
      <c r="F14" s="173"/>
      <c r="G14" s="173"/>
      <c r="H14" s="239"/>
      <c r="I14" s="177"/>
      <c r="J14" s="90"/>
      <c r="K14" s="90"/>
      <c r="L14" s="90"/>
      <c r="M14" s="90"/>
      <c r="N14" s="90"/>
    </row>
    <row r="15" spans="1:14" ht="29.1" customHeight="1">
      <c r="A15" s="177"/>
      <c r="B15" s="177"/>
      <c r="C15" s="177"/>
      <c r="D15" s="178"/>
      <c r="E15" s="177"/>
      <c r="F15" s="177"/>
      <c r="G15" s="177"/>
      <c r="H15" s="239"/>
      <c r="I15" s="177"/>
      <c r="J15" s="90"/>
      <c r="K15" s="90"/>
      <c r="L15" s="90"/>
      <c r="M15" s="90"/>
      <c r="N15" s="90"/>
    </row>
    <row r="16" spans="1:14" ht="29.1" customHeight="1">
      <c r="A16" s="68"/>
      <c r="B16" s="177"/>
      <c r="C16" s="177"/>
      <c r="D16" s="178"/>
      <c r="E16" s="177"/>
      <c r="F16" s="177"/>
      <c r="G16" s="177"/>
      <c r="H16" s="239"/>
      <c r="I16" s="90"/>
      <c r="J16" s="90"/>
      <c r="K16" s="90"/>
      <c r="L16" s="90"/>
      <c r="M16" s="90"/>
      <c r="N16" s="90"/>
    </row>
    <row r="17" spans="1:14" ht="29.1" customHeight="1">
      <c r="A17" s="179"/>
      <c r="B17" s="180"/>
      <c r="C17" s="181"/>
      <c r="D17" s="181"/>
      <c r="E17" s="182"/>
      <c r="F17" s="182"/>
      <c r="G17" s="180"/>
      <c r="H17" s="239"/>
      <c r="I17" s="180"/>
      <c r="J17" s="180"/>
      <c r="K17" s="90"/>
      <c r="L17" s="180"/>
      <c r="M17" s="180"/>
      <c r="N17" s="180"/>
    </row>
    <row r="18" spans="1:14" ht="14.25">
      <c r="A18" s="81" t="s">
        <v>170</v>
      </c>
      <c r="D18" s="82"/>
      <c r="E18" s="82"/>
      <c r="F18" s="82"/>
      <c r="G18" s="82"/>
      <c r="H18" s="82"/>
      <c r="I18" s="82"/>
      <c r="J18" s="185"/>
      <c r="K18" s="185"/>
      <c r="L18" s="185"/>
      <c r="M18" s="185"/>
      <c r="N18" s="185"/>
    </row>
    <row r="19" spans="1:14" ht="14.25">
      <c r="A19" s="59" t="s">
        <v>171</v>
      </c>
      <c r="B19" s="82"/>
      <c r="C19" s="82"/>
      <c r="D19" s="82"/>
      <c r="E19" s="82"/>
      <c r="F19" s="82"/>
      <c r="G19" s="82"/>
      <c r="H19" s="82"/>
      <c r="I19" s="81" t="s">
        <v>172</v>
      </c>
      <c r="J19" s="515" t="s">
        <v>370</v>
      </c>
      <c r="K19" s="186" t="s">
        <v>173</v>
      </c>
      <c r="L19" s="186"/>
      <c r="M19" s="186" t="s">
        <v>174</v>
      </c>
    </row>
    <row r="20" spans="1:14" ht="26.1" customHeight="1">
      <c r="A20" s="8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5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2022-06-24T07:02:35Z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