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27" activeTab="1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calcPr calcId="144525" concurrentCalc="0"/>
</workbook>
</file>

<file path=xl/sharedStrings.xml><?xml version="1.0" encoding="utf-8"?>
<sst xmlns="http://schemas.openxmlformats.org/spreadsheetml/2006/main" count="138" uniqueCount="56">
  <si>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</si>
  <si>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</si>
  <si>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</si>
  <si>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</si>
  <si>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</si>
  <si>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</si>
  <si>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</si>
  <si>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</si>
  <si>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</si>
  <si>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</si>
  <si>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</si>
  <si>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</si>
  <si>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</si>
  <si>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</si>
  <si>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</si>
  <si>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</si>
  <si>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</si>
  <si>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</si>
  <si>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</si>
  <si>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TAMMBK91763</t>
  </si>
  <si>
    <t>品名</t>
  </si>
  <si>
    <t>男式功能长裤</t>
  </si>
  <si>
    <t>生产工厂</t>
  </si>
  <si>
    <t>腾圣-穆林</t>
  </si>
  <si>
    <t>部位名称</t>
  </si>
  <si>
    <t>指示规格  FINAL SPEC（外件）</t>
  </si>
  <si>
    <t>样品规格  SAMPLE SPEC</t>
  </si>
  <si>
    <t>S</t>
  </si>
  <si>
    <t>M</t>
  </si>
  <si>
    <t>L</t>
  </si>
  <si>
    <t>XL</t>
  </si>
  <si>
    <t>XXL</t>
  </si>
  <si>
    <t>XXXL</t>
  </si>
  <si>
    <r>
      <rPr>
        <sz val="11"/>
        <rFont val="宋体"/>
        <charset val="134"/>
      </rPr>
      <t>X</t>
    </r>
    <r>
      <rPr>
        <sz val="12"/>
        <rFont val="宋体"/>
        <charset val="134"/>
      </rPr>
      <t>XXXL</t>
    </r>
  </si>
  <si>
    <t>165/80B</t>
  </si>
  <si>
    <t>170/84B</t>
  </si>
  <si>
    <t>175/88B</t>
  </si>
  <si>
    <t>180/92B</t>
  </si>
  <si>
    <t>185/96B</t>
  </si>
  <si>
    <t>190/100B</t>
  </si>
  <si>
    <t>195/104B</t>
  </si>
  <si>
    <t>内长</t>
  </si>
  <si>
    <t>腰围（平量）</t>
  </si>
  <si>
    <t>腰围（拉量）</t>
  </si>
  <si>
    <t>臀围</t>
  </si>
  <si>
    <t>腿围/2</t>
  </si>
  <si>
    <t>膝围/2</t>
  </si>
  <si>
    <t>脚口/2拉量</t>
  </si>
  <si>
    <t>脚口/2平量</t>
  </si>
  <si>
    <t>前裆长（含腰）</t>
  </si>
  <si>
    <t>后裆长（含腰)</t>
  </si>
  <si>
    <t>备注：</t>
  </si>
  <si>
    <t xml:space="preserve">     初期请洗测2-3件，有问题的另加测量数量。</t>
  </si>
  <si>
    <t>验货时间：</t>
  </si>
  <si>
    <t>跟单QC:</t>
  </si>
  <si>
    <t>工厂负责人：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</si>
</sst>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_ "/>
  </numFmts>
  <fonts count="38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0"/>
      <name val="微软雅黑"/>
      <charset val="134"/>
    </font>
    <font>
      <sz val="12"/>
      <name val="仿宋_GB2312"/>
      <charset val="134"/>
    </font>
    <font>
      <sz val="1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42" fontId="25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11" borderId="15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9" fontId="2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23" borderId="18" applyNumberFormat="0" applyFon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4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0" fillId="19" borderId="20" applyNumberFormat="0" applyAlignment="0" applyProtection="0">
      <alignment vertical="center"/>
    </xf>
    <xf numFmtId="0" fontId="22" fillId="19" borderId="15" applyNumberFormat="0" applyAlignment="0" applyProtection="0">
      <alignment vertical="center"/>
    </xf>
    <xf numFmtId="0" fontId="27" fillId="22" borderId="17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6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25" fillId="0" borderId="0">
      <alignment vertical="center"/>
    </xf>
    <xf numFmtId="0" fontId="13" fillId="0" borderId="0">
      <alignment vertical="center"/>
    </xf>
  </cellStyleXfs>
  <cellXfs count="61">
    <xf numFmtId="0" fontId="0" fillId="0" borderId="0" xfId="0"/>
    <xf numFmtId="0" fontId="1" fillId="2" borderId="0" xfId="54" applyFont="1" applyFill="1"/>
    <xf numFmtId="0" fontId="2" fillId="2" borderId="0" xfId="54" applyFont="1" applyFill="1" applyBorder="1" applyAlignment="1">
      <alignment horizontal="center"/>
    </xf>
    <xf numFmtId="0" fontId="1" fillId="2" borderId="0" xfId="54" applyFont="1" applyFill="1" applyBorder="1" applyAlignment="1">
      <alignment horizontal="center"/>
    </xf>
    <xf numFmtId="0" fontId="2" fillId="2" borderId="1" xfId="53" applyFont="1" applyFill="1" applyBorder="1" applyAlignment="1">
      <alignment horizontal="left" vertical="center"/>
    </xf>
    <xf numFmtId="0" fontId="1" fillId="2" borderId="2" xfId="53" applyFont="1" applyFill="1" applyBorder="1" applyAlignment="1">
      <alignment horizontal="center" vertical="center"/>
    </xf>
    <xf numFmtId="0" fontId="2" fillId="2" borderId="2" xfId="53" applyFont="1" applyFill="1" applyBorder="1" applyAlignment="1">
      <alignment vertical="center"/>
    </xf>
    <xf numFmtId="0" fontId="2" fillId="2" borderId="3" xfId="54" applyFont="1" applyFill="1" applyBorder="1" applyAlignment="1" applyProtection="1">
      <alignment horizontal="center" vertical="center"/>
    </xf>
    <xf numFmtId="0" fontId="2" fillId="2" borderId="4" xfId="54" applyFont="1" applyFill="1" applyBorder="1" applyAlignment="1">
      <alignment horizontal="center" vertical="center"/>
    </xf>
    <xf numFmtId="176" fontId="3" fillId="0" borderId="4" xfId="39" applyNumberFormat="1" applyFont="1" applyFill="1" applyBorder="1" applyAlignment="1">
      <alignment horizontal="center"/>
    </xf>
    <xf numFmtId="176" fontId="4" fillId="3" borderId="4" xfId="39" applyNumberFormat="1" applyFont="1" applyFill="1" applyBorder="1" applyAlignment="1">
      <alignment horizontal="center"/>
    </xf>
    <xf numFmtId="176" fontId="5" fillId="3" borderId="4" xfId="39" applyNumberFormat="1" applyFont="1" applyFill="1" applyBorder="1" applyAlignment="1">
      <alignment horizontal="center"/>
    </xf>
    <xf numFmtId="0" fontId="6" fillId="0" borderId="4" xfId="39" applyFont="1" applyFill="1" applyBorder="1" applyAlignment="1">
      <alignment horizontal="center" vertical="center"/>
    </xf>
    <xf numFmtId="176" fontId="6" fillId="0" borderId="4" xfId="39" applyNumberFormat="1" applyFont="1" applyFill="1" applyBorder="1" applyAlignment="1">
      <alignment horizontal="center" vertical="center"/>
    </xf>
    <xf numFmtId="176" fontId="7" fillId="3" borderId="4" xfId="39" applyNumberFormat="1" applyFont="1" applyFill="1" applyBorder="1" applyAlignment="1">
      <alignment horizontal="center" vertical="center"/>
    </xf>
    <xf numFmtId="0" fontId="6" fillId="0" borderId="4" xfId="39" applyNumberFormat="1" applyFont="1" applyFill="1" applyBorder="1" applyAlignment="1">
      <alignment horizontal="center" vertical="center"/>
    </xf>
    <xf numFmtId="0" fontId="6" fillId="0" borderId="5" xfId="39" applyNumberFormat="1" applyFont="1" applyFill="1" applyBorder="1" applyAlignment="1">
      <alignment horizontal="center" vertical="center"/>
    </xf>
    <xf numFmtId="176" fontId="8" fillId="3" borderId="4" xfId="39" applyNumberFormat="1" applyFont="1" applyFill="1" applyBorder="1" applyAlignment="1">
      <alignment horizontal="center" vertical="center"/>
    </xf>
    <xf numFmtId="0" fontId="9" fillId="0" borderId="4" xfId="55" applyFont="1" applyFill="1" applyBorder="1" applyAlignment="1">
      <alignment horizontal="center"/>
    </xf>
    <xf numFmtId="176" fontId="10" fillId="2" borderId="4" xfId="55" applyNumberFormat="1" applyFont="1" applyFill="1" applyBorder="1" applyAlignment="1">
      <alignment horizontal="center"/>
    </xf>
    <xf numFmtId="176" fontId="9" fillId="0" borderId="4" xfId="55" applyNumberFormat="1" applyFont="1" applyFill="1" applyBorder="1" applyAlignment="1">
      <alignment horizontal="center"/>
    </xf>
    <xf numFmtId="176" fontId="10" fillId="0" borderId="4" xfId="55" applyNumberFormat="1" applyFont="1" applyFill="1" applyBorder="1" applyAlignment="1">
      <alignment horizontal="center"/>
    </xf>
    <xf numFmtId="0" fontId="10" fillId="0" borderId="4" xfId="41" applyFont="1" applyFill="1" applyBorder="1" applyAlignment="1">
      <alignment horizontal="center" vertical="center"/>
    </xf>
    <xf numFmtId="0" fontId="2" fillId="2" borderId="0" xfId="54" applyFont="1" applyFill="1"/>
    <xf numFmtId="0" fontId="0" fillId="2" borderId="0" xfId="55" applyFont="1" applyFill="1">
      <alignment vertical="center"/>
    </xf>
    <xf numFmtId="0" fontId="1" fillId="2" borderId="2" xfId="54" applyFont="1" applyFill="1" applyBorder="1" applyAlignment="1"/>
    <xf numFmtId="0" fontId="2" fillId="2" borderId="2" xfId="53" applyFont="1" applyFill="1" applyBorder="1" applyAlignment="1">
      <alignment horizontal="left" vertical="center"/>
    </xf>
    <xf numFmtId="0" fontId="1" fillId="2" borderId="6" xfId="53" applyFont="1" applyFill="1" applyBorder="1" applyAlignment="1">
      <alignment horizontal="center" vertical="center"/>
    </xf>
    <xf numFmtId="0" fontId="1" fillId="2" borderId="4" xfId="54" applyFont="1" applyFill="1" applyBorder="1" applyAlignment="1"/>
    <xf numFmtId="0" fontId="2" fillId="2" borderId="4" xfId="54" applyFont="1" applyFill="1" applyBorder="1" applyAlignment="1" applyProtection="1">
      <alignment horizontal="center" vertical="center"/>
    </xf>
    <xf numFmtId="0" fontId="2" fillId="2" borderId="7" xfId="54" applyFont="1" applyFill="1" applyBorder="1" applyAlignment="1" applyProtection="1">
      <alignment horizontal="center" vertical="center"/>
    </xf>
    <xf numFmtId="0" fontId="1" fillId="2" borderId="4" xfId="54" applyFont="1" applyFill="1" applyBorder="1" applyAlignment="1" applyProtection="1">
      <alignment horizontal="center" vertical="center"/>
    </xf>
    <xf numFmtId="0" fontId="1" fillId="2" borderId="7" xfId="54" applyFont="1" applyFill="1" applyBorder="1" applyAlignment="1" applyProtection="1">
      <alignment horizontal="center" vertical="center"/>
    </xf>
    <xf numFmtId="0" fontId="2" fillId="2" borderId="4" xfId="55" applyFont="1" applyFill="1" applyBorder="1" applyAlignment="1">
      <alignment horizontal="center" vertical="center"/>
    </xf>
    <xf numFmtId="0" fontId="2" fillId="2" borderId="7" xfId="55" applyFont="1" applyFill="1" applyBorder="1" applyAlignment="1">
      <alignment horizontal="center" vertical="center"/>
    </xf>
    <xf numFmtId="49" fontId="2" fillId="2" borderId="4" xfId="55" applyNumberFormat="1" applyFont="1" applyFill="1" applyBorder="1" applyAlignment="1">
      <alignment horizontal="center" vertical="center"/>
    </xf>
    <xf numFmtId="49" fontId="2" fillId="2" borderId="7" xfId="55" applyNumberFormat="1" applyFont="1" applyFill="1" applyBorder="1" applyAlignment="1">
      <alignment horizontal="center" vertical="center"/>
    </xf>
    <xf numFmtId="49" fontId="1" fillId="2" borderId="4" xfId="55" applyNumberFormat="1" applyFont="1" applyFill="1" applyBorder="1" applyAlignment="1">
      <alignment horizontal="center" vertical="center"/>
    </xf>
    <xf numFmtId="49" fontId="1" fillId="2" borderId="7" xfId="55" applyNumberFormat="1" applyFont="1" applyFill="1" applyBorder="1" applyAlignment="1">
      <alignment horizontal="center" vertical="center"/>
    </xf>
    <xf numFmtId="14" fontId="2" fillId="2" borderId="0" xfId="54" applyNumberFormat="1" applyFont="1" applyFill="1"/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3" xfId="0" applyFont="1" applyBorder="1"/>
    <xf numFmtId="0" fontId="12" fillId="0" borderId="4" xfId="0" applyFont="1" applyBorder="1"/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" xfId="0" applyFont="1" applyFill="1" applyBorder="1"/>
    <xf numFmtId="0" fontId="0" fillId="0" borderId="3" xfId="0" applyBorder="1"/>
    <xf numFmtId="0" fontId="0" fillId="0" borderId="4" xfId="0" applyBorder="1"/>
    <xf numFmtId="0" fontId="0" fillId="4" borderId="4" xfId="0" applyFill="1" applyBorder="1"/>
    <xf numFmtId="0" fontId="0" fillId="0" borderId="10" xfId="0" applyBorder="1"/>
    <xf numFmtId="0" fontId="0" fillId="0" borderId="11" xfId="0" applyBorder="1"/>
    <xf numFmtId="0" fontId="0" fillId="4" borderId="11" xfId="0" applyFill="1" applyBorder="1"/>
    <xf numFmtId="0" fontId="0" fillId="5" borderId="0" xfId="0" applyFill="1"/>
    <xf numFmtId="0" fontId="11" fillId="0" borderId="6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7" xfId="0" applyFont="1" applyBorder="1"/>
    <xf numFmtId="0" fontId="0" fillId="0" borderId="7" xfId="0" applyBorder="1"/>
    <xf numFmtId="0" fontId="0" fillId="0" borderId="13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40 5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2 2 3" xfId="39"/>
    <cellStyle name="20% - 强调文字颜色 2" xfId="40" builtinId="34"/>
    <cellStyle name="常规 69 2" xfId="41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23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884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5633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5633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893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884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884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5633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5633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893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884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40" t="s">
        <v>0</v>
      </c>
      <c r="C2" s="41"/>
      <c r="D2" s="41"/>
      <c r="E2" s="41"/>
      <c r="F2" s="41"/>
      <c r="G2" s="41"/>
      <c r="H2" s="41"/>
      <c r="I2" s="56"/>
    </row>
    <row r="3" ht="28" customHeight="1" spans="2:9">
      <c r="B3" s="42"/>
      <c r="C3" s="43"/>
      <c r="D3" s="44" t="s">
        <v>1</v>
      </c>
      <c r="E3" s="45"/>
      <c r="F3" s="46" t="s">
        <v>2</v>
      </c>
      <c r="G3" s="47"/>
      <c r="H3" s="44" t="s">
        <v>3</v>
      </c>
      <c r="I3" s="57"/>
    </row>
    <row r="4" ht="28" customHeight="1" spans="2:9">
      <c r="B4" s="42" t="s">
        <v>4</v>
      </c>
      <c r="C4" s="43" t="s">
        <v>5</v>
      </c>
      <c r="D4" s="43" t="s">
        <v>6</v>
      </c>
      <c r="E4" s="43" t="s">
        <v>7</v>
      </c>
      <c r="F4" s="48" t="s">
        <v>6</v>
      </c>
      <c r="G4" s="48" t="s">
        <v>7</v>
      </c>
      <c r="H4" s="43" t="s">
        <v>6</v>
      </c>
      <c r="I4" s="58" t="s">
        <v>7</v>
      </c>
    </row>
    <row r="5" ht="28" customHeight="1" spans="2:9">
      <c r="B5" s="49" t="s">
        <v>8</v>
      </c>
      <c r="C5" s="50">
        <v>13</v>
      </c>
      <c r="D5" s="50">
        <v>0</v>
      </c>
      <c r="E5" s="50">
        <v>1</v>
      </c>
      <c r="F5" s="51">
        <v>0</v>
      </c>
      <c r="G5" s="51">
        <v>1</v>
      </c>
      <c r="H5" s="50">
        <v>1</v>
      </c>
      <c r="I5" s="59">
        <v>2</v>
      </c>
    </row>
    <row r="6" ht="28" customHeight="1" spans="2:9">
      <c r="B6" s="49" t="s">
        <v>9</v>
      </c>
      <c r="C6" s="50">
        <v>20</v>
      </c>
      <c r="D6" s="50">
        <v>0</v>
      </c>
      <c r="E6" s="50">
        <v>1</v>
      </c>
      <c r="F6" s="51">
        <v>1</v>
      </c>
      <c r="G6" s="51">
        <v>2</v>
      </c>
      <c r="H6" s="50">
        <v>2</v>
      </c>
      <c r="I6" s="59">
        <v>3</v>
      </c>
    </row>
    <row r="7" ht="28" customHeight="1" spans="2:9">
      <c r="B7" s="49" t="s">
        <v>10</v>
      </c>
      <c r="C7" s="50">
        <v>32</v>
      </c>
      <c r="D7" s="50">
        <v>0</v>
      </c>
      <c r="E7" s="50">
        <v>1</v>
      </c>
      <c r="F7" s="51">
        <v>2</v>
      </c>
      <c r="G7" s="51">
        <v>3</v>
      </c>
      <c r="H7" s="50">
        <v>3</v>
      </c>
      <c r="I7" s="59">
        <v>4</v>
      </c>
    </row>
    <row r="8" ht="28" customHeight="1" spans="2:9">
      <c r="B8" s="49" t="s">
        <v>11</v>
      </c>
      <c r="C8" s="50">
        <v>50</v>
      </c>
      <c r="D8" s="50">
        <v>1</v>
      </c>
      <c r="E8" s="50">
        <v>2</v>
      </c>
      <c r="F8" s="51">
        <v>3</v>
      </c>
      <c r="G8" s="51">
        <v>4</v>
      </c>
      <c r="H8" s="50">
        <v>5</v>
      </c>
      <c r="I8" s="59">
        <v>6</v>
      </c>
    </row>
    <row r="9" ht="28" customHeight="1" spans="2:9">
      <c r="B9" s="49" t="s">
        <v>12</v>
      </c>
      <c r="C9" s="50">
        <v>80</v>
      </c>
      <c r="D9" s="50">
        <v>2</v>
      </c>
      <c r="E9" s="50">
        <v>3</v>
      </c>
      <c r="F9" s="51">
        <v>5</v>
      </c>
      <c r="G9" s="51">
        <v>6</v>
      </c>
      <c r="H9" s="50">
        <v>7</v>
      </c>
      <c r="I9" s="59">
        <v>8</v>
      </c>
    </row>
    <row r="10" ht="28" customHeight="1" spans="2:9">
      <c r="B10" s="49" t="s">
        <v>13</v>
      </c>
      <c r="C10" s="50">
        <v>125</v>
      </c>
      <c r="D10" s="50">
        <v>3</v>
      </c>
      <c r="E10" s="50">
        <v>4</v>
      </c>
      <c r="F10" s="51">
        <v>7</v>
      </c>
      <c r="G10" s="51">
        <v>8</v>
      </c>
      <c r="H10" s="50">
        <v>10</v>
      </c>
      <c r="I10" s="59">
        <v>11</v>
      </c>
    </row>
    <row r="11" ht="28" customHeight="1" spans="2:9">
      <c r="B11" s="49" t="s">
        <v>14</v>
      </c>
      <c r="C11" s="50">
        <v>200</v>
      </c>
      <c r="D11" s="50">
        <v>5</v>
      </c>
      <c r="E11" s="50">
        <v>6</v>
      </c>
      <c r="F11" s="51">
        <v>10</v>
      </c>
      <c r="G11" s="51">
        <v>11</v>
      </c>
      <c r="H11" s="50">
        <v>14</v>
      </c>
      <c r="I11" s="59">
        <v>15</v>
      </c>
    </row>
    <row r="12" ht="28" customHeight="1" spans="2:9">
      <c r="B12" s="52" t="s">
        <v>15</v>
      </c>
      <c r="C12" s="53">
        <v>315</v>
      </c>
      <c r="D12" s="53">
        <v>7</v>
      </c>
      <c r="E12" s="53">
        <v>8</v>
      </c>
      <c r="F12" s="54">
        <v>14</v>
      </c>
      <c r="G12" s="54">
        <v>15</v>
      </c>
      <c r="H12" s="53">
        <v>21</v>
      </c>
      <c r="I12" s="60">
        <v>22</v>
      </c>
    </row>
    <row r="14" spans="2:4">
      <c r="B14" s="55" t="s">
        <v>16</v>
      </c>
      <c r="C14" s="55"/>
      <c r="D14" s="5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workbookViewId="0">
      <selection activeCell="G22" sqref="G22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5"/>
      <c r="J2" s="26" t="s">
        <v>22</v>
      </c>
      <c r="K2" s="5" t="s">
        <v>23</v>
      </c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9" t="s">
        <v>27</v>
      </c>
      <c r="C4" s="9" t="s">
        <v>28</v>
      </c>
      <c r="D4" s="10" t="s">
        <v>29</v>
      </c>
      <c r="E4" s="9" t="s">
        <v>30</v>
      </c>
      <c r="F4" s="9" t="s">
        <v>31</v>
      </c>
      <c r="G4" s="9" t="s">
        <v>32</v>
      </c>
      <c r="H4" s="9" t="s">
        <v>33</v>
      </c>
      <c r="I4" s="28"/>
      <c r="J4" s="31"/>
      <c r="K4" s="31"/>
      <c r="L4" s="31"/>
      <c r="M4" s="31"/>
      <c r="N4" s="31"/>
      <c r="O4" s="32"/>
    </row>
    <row r="5" s="1" customFormat="1" ht="16" customHeight="1" spans="1:15">
      <c r="A5" s="7"/>
      <c r="B5" s="9" t="s">
        <v>34</v>
      </c>
      <c r="C5" s="9" t="s">
        <v>35</v>
      </c>
      <c r="D5" s="11" t="s">
        <v>36</v>
      </c>
      <c r="E5" s="9" t="s">
        <v>37</v>
      </c>
      <c r="F5" s="9" t="s">
        <v>38</v>
      </c>
      <c r="G5" s="9" t="s">
        <v>39</v>
      </c>
      <c r="H5" s="9" t="s">
        <v>40</v>
      </c>
      <c r="I5" s="28"/>
      <c r="J5" s="33"/>
      <c r="K5" s="33"/>
      <c r="L5" s="33"/>
      <c r="M5" s="33"/>
      <c r="N5" s="33"/>
      <c r="O5" s="34"/>
    </row>
    <row r="6" s="1" customFormat="1" ht="16" customHeight="1" spans="1:15">
      <c r="A6" s="12" t="s">
        <v>41</v>
      </c>
      <c r="B6" s="13">
        <f>C6-1.5</f>
        <v>70</v>
      </c>
      <c r="C6" s="13">
        <f>D6-1.5</f>
        <v>71.5</v>
      </c>
      <c r="D6" s="14">
        <v>73</v>
      </c>
      <c r="E6" s="15">
        <f t="shared" ref="E6:H6" si="0">D6+1.5</f>
        <v>74.5</v>
      </c>
      <c r="F6" s="15">
        <f t="shared" si="0"/>
        <v>76</v>
      </c>
      <c r="G6" s="15">
        <f t="shared" si="0"/>
        <v>77.5</v>
      </c>
      <c r="H6" s="15">
        <f t="shared" si="0"/>
        <v>79</v>
      </c>
      <c r="I6" s="28"/>
      <c r="J6" s="35"/>
      <c r="K6" s="35"/>
      <c r="L6" s="35"/>
      <c r="M6" s="35"/>
      <c r="N6" s="35"/>
      <c r="O6" s="36"/>
    </row>
    <row r="7" s="1" customFormat="1" ht="16" customHeight="1" spans="1:15">
      <c r="A7" s="16" t="s">
        <v>42</v>
      </c>
      <c r="B7" s="15">
        <f>C7-4</f>
        <v>76</v>
      </c>
      <c r="C7" s="15">
        <f>D7-4</f>
        <v>80</v>
      </c>
      <c r="D7" s="17">
        <v>84</v>
      </c>
      <c r="E7" s="15">
        <f t="shared" ref="E7:E9" si="1">D7+4</f>
        <v>88</v>
      </c>
      <c r="F7" s="15">
        <f>E7+5</f>
        <v>93</v>
      </c>
      <c r="G7" s="13">
        <f>F7+6</f>
        <v>99</v>
      </c>
      <c r="H7" s="13">
        <f>G7+6</f>
        <v>105</v>
      </c>
      <c r="I7" s="28"/>
      <c r="J7" s="37"/>
      <c r="K7" s="37"/>
      <c r="L7" s="37"/>
      <c r="M7" s="37"/>
      <c r="N7" s="37"/>
      <c r="O7" s="38"/>
    </row>
    <row r="8" s="1" customFormat="1" ht="16" customHeight="1" spans="1:15">
      <c r="A8" s="16" t="s">
        <v>43</v>
      </c>
      <c r="B8" s="15">
        <f>C8-4</f>
        <v>90</v>
      </c>
      <c r="C8" s="15">
        <f>D8-4</f>
        <v>94</v>
      </c>
      <c r="D8" s="17">
        <v>98</v>
      </c>
      <c r="E8" s="15">
        <f t="shared" si="1"/>
        <v>102</v>
      </c>
      <c r="F8" s="15">
        <f>E8+5</f>
        <v>107</v>
      </c>
      <c r="G8" s="13">
        <f>F8+6</f>
        <v>113</v>
      </c>
      <c r="H8" s="13">
        <f>G8+6</f>
        <v>119</v>
      </c>
      <c r="I8" s="28"/>
      <c r="J8" s="37"/>
      <c r="K8" s="37"/>
      <c r="L8" s="37"/>
      <c r="M8" s="37"/>
      <c r="N8" s="37"/>
      <c r="O8" s="38"/>
    </row>
    <row r="9" s="1" customFormat="1" ht="16" customHeight="1" spans="1:15">
      <c r="A9" s="12" t="s">
        <v>44</v>
      </c>
      <c r="B9" s="13">
        <f>C9-3.6</f>
        <v>100.8</v>
      </c>
      <c r="C9" s="13">
        <f>D9-3.6</f>
        <v>104.4</v>
      </c>
      <c r="D9" s="17">
        <v>108</v>
      </c>
      <c r="E9" s="15">
        <f t="shared" si="1"/>
        <v>112</v>
      </c>
      <c r="F9" s="15">
        <f t="shared" ref="F9:H9" si="2">E9+4</f>
        <v>116</v>
      </c>
      <c r="G9" s="13">
        <f t="shared" si="2"/>
        <v>120</v>
      </c>
      <c r="H9" s="13">
        <f t="shared" si="2"/>
        <v>124</v>
      </c>
      <c r="I9" s="28"/>
      <c r="J9" s="35"/>
      <c r="K9" s="35"/>
      <c r="L9" s="35"/>
      <c r="M9" s="35"/>
      <c r="N9" s="35"/>
      <c r="O9" s="36"/>
    </row>
    <row r="10" s="1" customFormat="1" ht="16" customHeight="1" spans="1:15">
      <c r="A10" s="12" t="s">
        <v>45</v>
      </c>
      <c r="B10" s="15">
        <f>C10-1.15</f>
        <v>29.7</v>
      </c>
      <c r="C10" s="15">
        <f>D10-1.15</f>
        <v>30.85</v>
      </c>
      <c r="D10" s="17">
        <v>32</v>
      </c>
      <c r="E10" s="15">
        <f t="shared" ref="E10:H10" si="3">D10+1.3</f>
        <v>33.3</v>
      </c>
      <c r="F10" s="15">
        <f t="shared" si="3"/>
        <v>34.6</v>
      </c>
      <c r="G10" s="13">
        <f t="shared" si="3"/>
        <v>35.9</v>
      </c>
      <c r="H10" s="13">
        <f t="shared" si="3"/>
        <v>37.2</v>
      </c>
      <c r="I10" s="28"/>
      <c r="J10" s="35"/>
      <c r="K10" s="35"/>
      <c r="L10" s="35"/>
      <c r="M10" s="35"/>
      <c r="N10" s="35"/>
      <c r="O10" s="36"/>
    </row>
    <row r="11" s="1" customFormat="1" ht="16" customHeight="1" spans="1:15">
      <c r="A11" s="12" t="s">
        <v>46</v>
      </c>
      <c r="B11" s="15">
        <f>C11-0.7</f>
        <v>23.1</v>
      </c>
      <c r="C11" s="15">
        <f>D11-0.7</f>
        <v>23.8</v>
      </c>
      <c r="D11" s="17">
        <v>24.5</v>
      </c>
      <c r="E11" s="15">
        <f>D11+0.7</f>
        <v>25.2</v>
      </c>
      <c r="F11" s="15">
        <f>E11+0.7</f>
        <v>25.9</v>
      </c>
      <c r="G11" s="13">
        <f>F11+0.9</f>
        <v>26.8</v>
      </c>
      <c r="H11" s="13">
        <f>G11+0.9</f>
        <v>27.7</v>
      </c>
      <c r="I11" s="28"/>
      <c r="J11" s="35"/>
      <c r="K11" s="35"/>
      <c r="L11" s="35"/>
      <c r="M11" s="35"/>
      <c r="N11" s="35"/>
      <c r="O11" s="36"/>
    </row>
    <row r="12" s="1" customFormat="1" ht="16" customHeight="1" spans="1:15">
      <c r="A12" s="12" t="s">
        <v>47</v>
      </c>
      <c r="B12" s="15">
        <f>C12-0.5</f>
        <v>17</v>
      </c>
      <c r="C12" s="15">
        <f>D12-0.5</f>
        <v>17.5</v>
      </c>
      <c r="D12" s="17">
        <v>18</v>
      </c>
      <c r="E12" s="15">
        <f>D12+0.5</f>
        <v>18.5</v>
      </c>
      <c r="F12" s="15">
        <f>E12+0.5</f>
        <v>19</v>
      </c>
      <c r="G12" s="13">
        <f>F12+0.7</f>
        <v>19.7</v>
      </c>
      <c r="H12" s="13">
        <f>G12+0.7</f>
        <v>20.4</v>
      </c>
      <c r="I12" s="28"/>
      <c r="J12" s="35"/>
      <c r="K12" s="35"/>
      <c r="L12" s="35"/>
      <c r="M12" s="35"/>
      <c r="N12" s="35"/>
      <c r="O12" s="36"/>
    </row>
    <row r="13" s="1" customFormat="1" ht="16" customHeight="1" spans="1:15">
      <c r="A13" s="12" t="s">
        <v>48</v>
      </c>
      <c r="B13" s="15">
        <f>C13-0.5</f>
        <v>14</v>
      </c>
      <c r="C13" s="15">
        <f>D13-0.5</f>
        <v>14.5</v>
      </c>
      <c r="D13" s="17">
        <v>15</v>
      </c>
      <c r="E13" s="15">
        <f>D13+0.5</f>
        <v>15.5</v>
      </c>
      <c r="F13" s="15">
        <f>E13+0.5</f>
        <v>16</v>
      </c>
      <c r="G13" s="13">
        <f>F13+0.7</f>
        <v>16.7</v>
      </c>
      <c r="H13" s="13">
        <f>G13+0.7</f>
        <v>17.4</v>
      </c>
      <c r="I13" s="28"/>
      <c r="J13" s="35"/>
      <c r="K13" s="35"/>
      <c r="L13" s="35"/>
      <c r="M13" s="35"/>
      <c r="N13" s="35"/>
      <c r="O13" s="36"/>
    </row>
    <row r="14" s="1" customFormat="1" ht="16" customHeight="1" spans="1:15">
      <c r="A14" s="12" t="s">
        <v>49</v>
      </c>
      <c r="B14" s="13">
        <f>C14-0.7</f>
        <v>28.7</v>
      </c>
      <c r="C14" s="13">
        <f>D14-0.6</f>
        <v>29.4</v>
      </c>
      <c r="D14" s="17">
        <v>30</v>
      </c>
      <c r="E14" s="15">
        <f t="shared" ref="E14:H14" si="4">D14+0.6</f>
        <v>30.6</v>
      </c>
      <c r="F14" s="15">
        <f>E14+0.7</f>
        <v>31.3</v>
      </c>
      <c r="G14" s="13">
        <f t="shared" si="4"/>
        <v>31.9</v>
      </c>
      <c r="H14" s="13">
        <f t="shared" si="4"/>
        <v>32.5</v>
      </c>
      <c r="I14" s="28"/>
      <c r="J14" s="35"/>
      <c r="K14" s="35"/>
      <c r="L14" s="35"/>
      <c r="M14" s="35"/>
      <c r="N14" s="35"/>
      <c r="O14" s="36"/>
    </row>
    <row r="15" s="1" customFormat="1" ht="16" customHeight="1" spans="1:15">
      <c r="A15" s="12" t="s">
        <v>50</v>
      </c>
      <c r="B15" s="13">
        <f>C15-0.9</f>
        <v>42.7</v>
      </c>
      <c r="C15" s="13">
        <f>D15-0.9</f>
        <v>43.6</v>
      </c>
      <c r="D15" s="17">
        <v>44.5</v>
      </c>
      <c r="E15" s="15">
        <f t="shared" ref="E15:H15" si="5">D15+1.1</f>
        <v>45.6</v>
      </c>
      <c r="F15" s="15">
        <f t="shared" si="5"/>
        <v>46.7</v>
      </c>
      <c r="G15" s="13">
        <f t="shared" si="5"/>
        <v>47.8</v>
      </c>
      <c r="H15" s="13">
        <f t="shared" si="5"/>
        <v>48.9</v>
      </c>
      <c r="I15" s="28"/>
      <c r="J15" s="35"/>
      <c r="K15" s="35"/>
      <c r="L15" s="35"/>
      <c r="M15" s="35"/>
      <c r="N15" s="35"/>
      <c r="O15" s="36"/>
    </row>
    <row r="16" s="1" customFormat="1" ht="16" customHeight="1" spans="1:15">
      <c r="A16" s="18"/>
      <c r="B16" s="19"/>
      <c r="C16" s="19"/>
      <c r="D16" s="19"/>
      <c r="E16" s="19"/>
      <c r="F16" s="19"/>
      <c r="G16" s="19"/>
      <c r="H16" s="19"/>
      <c r="I16" s="28"/>
      <c r="J16" s="35"/>
      <c r="K16" s="35"/>
      <c r="L16" s="35"/>
      <c r="M16" s="35"/>
      <c r="N16" s="35"/>
      <c r="O16" s="36"/>
    </row>
    <row r="17" s="1" customFormat="1" ht="16" customHeight="1" spans="1:15">
      <c r="A17" s="18"/>
      <c r="B17" s="20"/>
      <c r="C17" s="20"/>
      <c r="D17" s="20"/>
      <c r="E17" s="20"/>
      <c r="F17" s="20"/>
      <c r="G17" s="20"/>
      <c r="H17" s="20"/>
      <c r="I17" s="28"/>
      <c r="J17" s="35"/>
      <c r="K17" s="35"/>
      <c r="L17" s="35"/>
      <c r="M17" s="35"/>
      <c r="N17" s="35"/>
      <c r="O17" s="36"/>
    </row>
    <row r="18" s="1" customFormat="1" ht="16" customHeight="1" spans="1:15">
      <c r="A18" s="18"/>
      <c r="B18" s="21"/>
      <c r="C18" s="21"/>
      <c r="D18" s="22"/>
      <c r="E18" s="21"/>
      <c r="F18" s="21"/>
      <c r="G18" s="21"/>
      <c r="H18" s="21"/>
      <c r="I18" s="28"/>
      <c r="J18" s="35"/>
      <c r="K18" s="35"/>
      <c r="L18" s="35"/>
      <c r="M18" s="35"/>
      <c r="N18" s="35"/>
      <c r="O18" s="36"/>
    </row>
    <row r="19" s="1" customFormat="1" ht="15.6" spans="1:15">
      <c r="A19" s="23" t="s">
        <v>51</v>
      </c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</row>
    <row r="20" s="1" customFormat="1" ht="15.6" spans="1:15">
      <c r="A20" s="1" t="s">
        <v>52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s="1" customFormat="1" ht="15.6" spans="1:14">
      <c r="A21" s="24"/>
      <c r="B21" s="24"/>
      <c r="C21" s="24"/>
      <c r="D21" s="24"/>
      <c r="E21" s="24"/>
      <c r="F21" s="24"/>
      <c r="G21" s="24"/>
      <c r="H21" s="24"/>
      <c r="I21" s="24"/>
      <c r="J21" s="23" t="s">
        <v>53</v>
      </c>
      <c r="K21" s="39"/>
      <c r="L21" s="23" t="s">
        <v>54</v>
      </c>
      <c r="M21" s="23"/>
      <c r="N21" s="23" t="s">
        <v>55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A1" sqref="$A1:$XFD1048576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5"/>
      <c r="J2" s="26" t="s">
        <v>22</v>
      </c>
      <c r="K2" s="5" t="s">
        <v>23</v>
      </c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9" t="s">
        <v>27</v>
      </c>
      <c r="C4" s="9" t="s">
        <v>28</v>
      </c>
      <c r="D4" s="10" t="s">
        <v>29</v>
      </c>
      <c r="E4" s="9" t="s">
        <v>30</v>
      </c>
      <c r="F4" s="9" t="s">
        <v>31</v>
      </c>
      <c r="G4" s="9" t="s">
        <v>32</v>
      </c>
      <c r="H4" s="9" t="s">
        <v>33</v>
      </c>
      <c r="I4" s="28"/>
      <c r="J4" s="31"/>
      <c r="K4" s="31"/>
      <c r="L4" s="31"/>
      <c r="M4" s="31"/>
      <c r="N4" s="31"/>
      <c r="O4" s="32"/>
    </row>
    <row r="5" s="1" customFormat="1" ht="16" customHeight="1" spans="1:15">
      <c r="A5" s="7"/>
      <c r="B5" s="9" t="s">
        <v>34</v>
      </c>
      <c r="C5" s="9" t="s">
        <v>35</v>
      </c>
      <c r="D5" s="11" t="s">
        <v>36</v>
      </c>
      <c r="E5" s="9" t="s">
        <v>37</v>
      </c>
      <c r="F5" s="9" t="s">
        <v>38</v>
      </c>
      <c r="G5" s="9" t="s">
        <v>39</v>
      </c>
      <c r="H5" s="9" t="s">
        <v>40</v>
      </c>
      <c r="I5" s="28"/>
      <c r="J5" s="33"/>
      <c r="K5" s="33"/>
      <c r="L5" s="33"/>
      <c r="M5" s="33"/>
      <c r="N5" s="33"/>
      <c r="O5" s="34"/>
    </row>
    <row r="6" s="1" customFormat="1" ht="16" customHeight="1" spans="1:15">
      <c r="A6" s="12" t="s">
        <v>41</v>
      </c>
      <c r="B6" s="13">
        <f>C6-1.5</f>
        <v>70</v>
      </c>
      <c r="C6" s="13">
        <f>D6-1.5</f>
        <v>71.5</v>
      </c>
      <c r="D6" s="14">
        <v>73</v>
      </c>
      <c r="E6" s="15">
        <f t="shared" ref="E6:H6" si="0">D6+1.5</f>
        <v>74.5</v>
      </c>
      <c r="F6" s="15">
        <f t="shared" si="0"/>
        <v>76</v>
      </c>
      <c r="G6" s="15">
        <f t="shared" si="0"/>
        <v>77.5</v>
      </c>
      <c r="H6" s="15">
        <f t="shared" si="0"/>
        <v>79</v>
      </c>
      <c r="I6" s="28"/>
      <c r="J6" s="35"/>
      <c r="K6" s="35"/>
      <c r="L6" s="35"/>
      <c r="M6" s="35"/>
      <c r="N6" s="35"/>
      <c r="O6" s="36"/>
    </row>
    <row r="7" s="1" customFormat="1" ht="16" customHeight="1" spans="1:15">
      <c r="A7" s="16" t="s">
        <v>42</v>
      </c>
      <c r="B7" s="15">
        <f>C7-4</f>
        <v>76</v>
      </c>
      <c r="C7" s="15">
        <f>D7-4</f>
        <v>80</v>
      </c>
      <c r="D7" s="17">
        <v>84</v>
      </c>
      <c r="E7" s="15">
        <f t="shared" ref="E7:E9" si="1">D7+4</f>
        <v>88</v>
      </c>
      <c r="F7" s="15">
        <f>E7+5</f>
        <v>93</v>
      </c>
      <c r="G7" s="13">
        <f>F7+6</f>
        <v>99</v>
      </c>
      <c r="H7" s="13">
        <f>G7+6</f>
        <v>105</v>
      </c>
      <c r="I7" s="28"/>
      <c r="J7" s="37"/>
      <c r="K7" s="37"/>
      <c r="L7" s="37"/>
      <c r="M7" s="37"/>
      <c r="N7" s="37"/>
      <c r="O7" s="38"/>
    </row>
    <row r="8" s="1" customFormat="1" ht="16" customHeight="1" spans="1:15">
      <c r="A8" s="16" t="s">
        <v>43</v>
      </c>
      <c r="B8" s="15">
        <f>C8-4</f>
        <v>90</v>
      </c>
      <c r="C8" s="15">
        <f>D8-4</f>
        <v>94</v>
      </c>
      <c r="D8" s="17">
        <v>98</v>
      </c>
      <c r="E8" s="15">
        <f t="shared" si="1"/>
        <v>102</v>
      </c>
      <c r="F8" s="15">
        <f>E8+5</f>
        <v>107</v>
      </c>
      <c r="G8" s="13">
        <f>F8+6</f>
        <v>113</v>
      </c>
      <c r="H8" s="13">
        <f>G8+6</f>
        <v>119</v>
      </c>
      <c r="I8" s="28"/>
      <c r="J8" s="37"/>
      <c r="K8" s="37"/>
      <c r="L8" s="37"/>
      <c r="M8" s="37"/>
      <c r="N8" s="37"/>
      <c r="O8" s="38"/>
    </row>
    <row r="9" s="1" customFormat="1" ht="16" customHeight="1" spans="1:15">
      <c r="A9" s="12" t="s">
        <v>44</v>
      </c>
      <c r="B9" s="13">
        <f>C9-3.6</f>
        <v>100.8</v>
      </c>
      <c r="C9" s="13">
        <f>D9-3.6</f>
        <v>104.4</v>
      </c>
      <c r="D9" s="17">
        <v>108</v>
      </c>
      <c r="E9" s="15">
        <f t="shared" si="1"/>
        <v>112</v>
      </c>
      <c r="F9" s="15">
        <f t="shared" ref="F9:H9" si="2">E9+4</f>
        <v>116</v>
      </c>
      <c r="G9" s="13">
        <f t="shared" si="2"/>
        <v>120</v>
      </c>
      <c r="H9" s="13">
        <f t="shared" si="2"/>
        <v>124</v>
      </c>
      <c r="I9" s="28"/>
      <c r="J9" s="35"/>
      <c r="K9" s="35"/>
      <c r="L9" s="35"/>
      <c r="M9" s="35"/>
      <c r="N9" s="35"/>
      <c r="O9" s="36"/>
    </row>
    <row r="10" s="1" customFormat="1" ht="16" customHeight="1" spans="1:15">
      <c r="A10" s="12" t="s">
        <v>45</v>
      </c>
      <c r="B10" s="15">
        <f>C10-1.15</f>
        <v>29.7</v>
      </c>
      <c r="C10" s="15">
        <f>D10-1.15</f>
        <v>30.85</v>
      </c>
      <c r="D10" s="17">
        <v>32</v>
      </c>
      <c r="E10" s="15">
        <f t="shared" ref="E10:H10" si="3">D10+1.3</f>
        <v>33.3</v>
      </c>
      <c r="F10" s="15">
        <f t="shared" si="3"/>
        <v>34.6</v>
      </c>
      <c r="G10" s="13">
        <f t="shared" si="3"/>
        <v>35.9</v>
      </c>
      <c r="H10" s="13">
        <f t="shared" si="3"/>
        <v>37.2</v>
      </c>
      <c r="I10" s="28"/>
      <c r="J10" s="35"/>
      <c r="K10" s="35"/>
      <c r="L10" s="35"/>
      <c r="M10" s="35"/>
      <c r="N10" s="35"/>
      <c r="O10" s="36"/>
    </row>
    <row r="11" s="1" customFormat="1" ht="16" customHeight="1" spans="1:15">
      <c r="A11" s="12" t="s">
        <v>46</v>
      </c>
      <c r="B11" s="15">
        <f>C11-0.7</f>
        <v>23.1</v>
      </c>
      <c r="C11" s="15">
        <f>D11-0.7</f>
        <v>23.8</v>
      </c>
      <c r="D11" s="17">
        <v>24.5</v>
      </c>
      <c r="E11" s="15">
        <f>D11+0.7</f>
        <v>25.2</v>
      </c>
      <c r="F11" s="15">
        <f>E11+0.7</f>
        <v>25.9</v>
      </c>
      <c r="G11" s="13">
        <f>F11+0.9</f>
        <v>26.8</v>
      </c>
      <c r="H11" s="13">
        <f>G11+0.9</f>
        <v>27.7</v>
      </c>
      <c r="I11" s="28"/>
      <c r="J11" s="35"/>
      <c r="K11" s="35"/>
      <c r="L11" s="35"/>
      <c r="M11" s="35"/>
      <c r="N11" s="35"/>
      <c r="O11" s="36"/>
    </row>
    <row r="12" s="1" customFormat="1" ht="16" customHeight="1" spans="1:15">
      <c r="A12" s="12" t="s">
        <v>47</v>
      </c>
      <c r="B12" s="15">
        <f>C12-0.5</f>
        <v>17</v>
      </c>
      <c r="C12" s="15">
        <f>D12-0.5</f>
        <v>17.5</v>
      </c>
      <c r="D12" s="17">
        <v>18</v>
      </c>
      <c r="E12" s="15">
        <f>D12+0.5</f>
        <v>18.5</v>
      </c>
      <c r="F12" s="15">
        <f>E12+0.5</f>
        <v>19</v>
      </c>
      <c r="G12" s="13">
        <f>F12+0.7</f>
        <v>19.7</v>
      </c>
      <c r="H12" s="13">
        <f>G12+0.7</f>
        <v>20.4</v>
      </c>
      <c r="I12" s="28"/>
      <c r="J12" s="35"/>
      <c r="K12" s="35"/>
      <c r="L12" s="35"/>
      <c r="M12" s="35"/>
      <c r="N12" s="35"/>
      <c r="O12" s="36"/>
    </row>
    <row r="13" s="1" customFormat="1" ht="16" customHeight="1" spans="1:15">
      <c r="A13" s="12" t="s">
        <v>48</v>
      </c>
      <c r="B13" s="15">
        <f>C13-0.5</f>
        <v>14</v>
      </c>
      <c r="C13" s="15">
        <f>D13-0.5</f>
        <v>14.5</v>
      </c>
      <c r="D13" s="17">
        <v>15</v>
      </c>
      <c r="E13" s="15">
        <f>D13+0.5</f>
        <v>15.5</v>
      </c>
      <c r="F13" s="15">
        <f>E13+0.5</f>
        <v>16</v>
      </c>
      <c r="G13" s="13">
        <f>F13+0.7</f>
        <v>16.7</v>
      </c>
      <c r="H13" s="13">
        <f>G13+0.7</f>
        <v>17.4</v>
      </c>
      <c r="I13" s="28"/>
      <c r="J13" s="35"/>
      <c r="K13" s="35"/>
      <c r="L13" s="35"/>
      <c r="M13" s="35"/>
      <c r="N13" s="35"/>
      <c r="O13" s="36"/>
    </row>
    <row r="14" s="1" customFormat="1" ht="16" customHeight="1" spans="1:15">
      <c r="A14" s="12" t="s">
        <v>49</v>
      </c>
      <c r="B14" s="13">
        <f>C14-0.7</f>
        <v>28.7</v>
      </c>
      <c r="C14" s="13">
        <f>D14-0.6</f>
        <v>29.4</v>
      </c>
      <c r="D14" s="17">
        <v>30</v>
      </c>
      <c r="E14" s="15">
        <f t="shared" ref="E14:H14" si="4">D14+0.6</f>
        <v>30.6</v>
      </c>
      <c r="F14" s="15">
        <f>E14+0.7</f>
        <v>31.3</v>
      </c>
      <c r="G14" s="13">
        <f t="shared" si="4"/>
        <v>31.9</v>
      </c>
      <c r="H14" s="13">
        <f t="shared" si="4"/>
        <v>32.5</v>
      </c>
      <c r="I14" s="28"/>
      <c r="J14" s="35"/>
      <c r="K14" s="35"/>
      <c r="L14" s="35"/>
      <c r="M14" s="35"/>
      <c r="N14" s="35"/>
      <c r="O14" s="36"/>
    </row>
    <row r="15" s="1" customFormat="1" ht="16" customHeight="1" spans="1:15">
      <c r="A15" s="12" t="s">
        <v>50</v>
      </c>
      <c r="B15" s="13">
        <f>C15-0.9</f>
        <v>42.7</v>
      </c>
      <c r="C15" s="13">
        <f>D15-0.9</f>
        <v>43.6</v>
      </c>
      <c r="D15" s="17">
        <v>44.5</v>
      </c>
      <c r="E15" s="15">
        <f t="shared" ref="E15:H15" si="5">D15+1.1</f>
        <v>45.6</v>
      </c>
      <c r="F15" s="15">
        <f t="shared" si="5"/>
        <v>46.7</v>
      </c>
      <c r="G15" s="13">
        <f t="shared" si="5"/>
        <v>47.8</v>
      </c>
      <c r="H15" s="13">
        <f t="shared" si="5"/>
        <v>48.9</v>
      </c>
      <c r="I15" s="28"/>
      <c r="J15" s="35"/>
      <c r="K15" s="35"/>
      <c r="L15" s="35"/>
      <c r="M15" s="35"/>
      <c r="N15" s="35"/>
      <c r="O15" s="36"/>
    </row>
    <row r="16" s="1" customFormat="1" ht="16" customHeight="1" spans="1:15">
      <c r="A16" s="18"/>
      <c r="B16" s="19"/>
      <c r="C16" s="19"/>
      <c r="D16" s="19"/>
      <c r="E16" s="19"/>
      <c r="F16" s="19"/>
      <c r="G16" s="19"/>
      <c r="H16" s="19"/>
      <c r="I16" s="28"/>
      <c r="J16" s="35"/>
      <c r="K16" s="35"/>
      <c r="L16" s="35"/>
      <c r="M16" s="35"/>
      <c r="N16" s="35"/>
      <c r="O16" s="36"/>
    </row>
    <row r="17" s="1" customFormat="1" ht="16" customHeight="1" spans="1:15">
      <c r="A17" s="18"/>
      <c r="B17" s="20"/>
      <c r="C17" s="20"/>
      <c r="D17" s="20"/>
      <c r="E17" s="20"/>
      <c r="F17" s="20"/>
      <c r="G17" s="20"/>
      <c r="H17" s="20"/>
      <c r="I17" s="28"/>
      <c r="J17" s="35"/>
      <c r="K17" s="35"/>
      <c r="L17" s="35"/>
      <c r="M17" s="35"/>
      <c r="N17" s="35"/>
      <c r="O17" s="36"/>
    </row>
    <row r="18" s="1" customFormat="1" ht="16" customHeight="1" spans="1:15">
      <c r="A18" s="18"/>
      <c r="B18" s="21"/>
      <c r="C18" s="21"/>
      <c r="D18" s="22"/>
      <c r="E18" s="21"/>
      <c r="F18" s="21"/>
      <c r="G18" s="21"/>
      <c r="H18" s="21"/>
      <c r="I18" s="28"/>
      <c r="J18" s="35"/>
      <c r="K18" s="35"/>
      <c r="L18" s="35"/>
      <c r="M18" s="35"/>
      <c r="N18" s="35"/>
      <c r="O18" s="36"/>
    </row>
    <row r="19" s="1" customFormat="1" ht="15.6" spans="1:15">
      <c r="A19" s="23" t="s">
        <v>51</v>
      </c>
      <c r="B19" s="1"/>
      <c r="C19" s="1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</row>
    <row r="20" s="1" customFormat="1" ht="15.6" spans="1:15">
      <c r="A20" s="1" t="s">
        <v>52</v>
      </c>
      <c r="B20" s="1"/>
      <c r="C20" s="1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s="1" customFormat="1" ht="15.6" spans="1:14">
      <c r="A21" s="24"/>
      <c r="B21" s="24"/>
      <c r="C21" s="24"/>
      <c r="D21" s="24"/>
      <c r="E21" s="24"/>
      <c r="F21" s="24"/>
      <c r="G21" s="24"/>
      <c r="H21" s="24"/>
      <c r="I21" s="24"/>
      <c r="J21" s="23" t="s">
        <v>53</v>
      </c>
      <c r="K21" s="39"/>
      <c r="L21" s="23" t="s">
        <v>54</v>
      </c>
      <c r="M21" s="23"/>
      <c r="N21" s="23" t="s">
        <v>55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G23" sqref="G23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5"/>
      <c r="J2" s="26" t="s">
        <v>22</v>
      </c>
      <c r="K2" s="5" t="s">
        <v>23</v>
      </c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9" t="s">
        <v>27</v>
      </c>
      <c r="C4" s="9" t="s">
        <v>28</v>
      </c>
      <c r="D4" s="10" t="s">
        <v>29</v>
      </c>
      <c r="E4" s="9" t="s">
        <v>30</v>
      </c>
      <c r="F4" s="9" t="s">
        <v>31</v>
      </c>
      <c r="G4" s="9" t="s">
        <v>32</v>
      </c>
      <c r="H4" s="9" t="s">
        <v>33</v>
      </c>
      <c r="I4" s="28"/>
      <c r="J4" s="31"/>
      <c r="K4" s="31"/>
      <c r="L4" s="31"/>
      <c r="M4" s="31"/>
      <c r="N4" s="31"/>
      <c r="O4" s="32"/>
    </row>
    <row r="5" s="1" customFormat="1" ht="16" customHeight="1" spans="1:15">
      <c r="A5" s="7"/>
      <c r="B5" s="9" t="s">
        <v>34</v>
      </c>
      <c r="C5" s="9" t="s">
        <v>35</v>
      </c>
      <c r="D5" s="11" t="s">
        <v>36</v>
      </c>
      <c r="E5" s="9" t="s">
        <v>37</v>
      </c>
      <c r="F5" s="9" t="s">
        <v>38</v>
      </c>
      <c r="G5" s="9" t="s">
        <v>39</v>
      </c>
      <c r="H5" s="9" t="s">
        <v>40</v>
      </c>
      <c r="I5" s="28"/>
      <c r="J5" s="33"/>
      <c r="K5" s="33"/>
      <c r="L5" s="33"/>
      <c r="M5" s="33"/>
      <c r="N5" s="33"/>
      <c r="O5" s="34"/>
    </row>
    <row r="6" s="1" customFormat="1" ht="16" customHeight="1" spans="1:15">
      <c r="A6" s="12" t="s">
        <v>41</v>
      </c>
      <c r="B6" s="13">
        <f>C6-1.5</f>
        <v>70</v>
      </c>
      <c r="C6" s="13">
        <f>D6-1.5</f>
        <v>71.5</v>
      </c>
      <c r="D6" s="14">
        <v>73</v>
      </c>
      <c r="E6" s="15">
        <f t="shared" ref="E6:H6" si="0">D6+1.5</f>
        <v>74.5</v>
      </c>
      <c r="F6" s="15">
        <f t="shared" si="0"/>
        <v>76</v>
      </c>
      <c r="G6" s="15">
        <f t="shared" si="0"/>
        <v>77.5</v>
      </c>
      <c r="H6" s="15">
        <f t="shared" si="0"/>
        <v>79</v>
      </c>
      <c r="I6" s="28"/>
      <c r="J6" s="35"/>
      <c r="K6" s="35"/>
      <c r="L6" s="35"/>
      <c r="M6" s="35"/>
      <c r="N6" s="35"/>
      <c r="O6" s="36"/>
    </row>
    <row r="7" s="1" customFormat="1" ht="16" customHeight="1" spans="1:15">
      <c r="A7" s="16" t="s">
        <v>42</v>
      </c>
      <c r="B7" s="15">
        <f>C7-4</f>
        <v>76</v>
      </c>
      <c r="C7" s="15">
        <f>D7-4</f>
        <v>80</v>
      </c>
      <c r="D7" s="17">
        <v>84</v>
      </c>
      <c r="E7" s="15">
        <f t="shared" ref="E7:E9" si="1">D7+4</f>
        <v>88</v>
      </c>
      <c r="F7" s="15">
        <f>E7+5</f>
        <v>93</v>
      </c>
      <c r="G7" s="13">
        <f>F7+6</f>
        <v>99</v>
      </c>
      <c r="H7" s="13">
        <f>G7+6</f>
        <v>105</v>
      </c>
      <c r="I7" s="28"/>
      <c r="J7" s="37"/>
      <c r="K7" s="37"/>
      <c r="L7" s="37"/>
      <c r="M7" s="37"/>
      <c r="N7" s="37"/>
      <c r="O7" s="38"/>
    </row>
    <row r="8" s="1" customFormat="1" ht="16" customHeight="1" spans="1:15">
      <c r="A8" s="16" t="s">
        <v>43</v>
      </c>
      <c r="B8" s="15">
        <f>C8-4</f>
        <v>90</v>
      </c>
      <c r="C8" s="15">
        <f>D8-4</f>
        <v>94</v>
      </c>
      <c r="D8" s="17">
        <v>98</v>
      </c>
      <c r="E8" s="15">
        <f t="shared" si="1"/>
        <v>102</v>
      </c>
      <c r="F8" s="15">
        <f>E8+5</f>
        <v>107</v>
      </c>
      <c r="G8" s="13">
        <f>F8+6</f>
        <v>113</v>
      </c>
      <c r="H8" s="13">
        <f>G8+6</f>
        <v>119</v>
      </c>
      <c r="I8" s="28"/>
      <c r="J8" s="37"/>
      <c r="K8" s="37"/>
      <c r="L8" s="37"/>
      <c r="M8" s="37"/>
      <c r="N8" s="37"/>
      <c r="O8" s="38"/>
    </row>
    <row r="9" s="1" customFormat="1" ht="16" customHeight="1" spans="1:15">
      <c r="A9" s="12" t="s">
        <v>44</v>
      </c>
      <c r="B9" s="13">
        <f>C9-3.6</f>
        <v>100.8</v>
      </c>
      <c r="C9" s="13">
        <f>D9-3.6</f>
        <v>104.4</v>
      </c>
      <c r="D9" s="17">
        <v>108</v>
      </c>
      <c r="E9" s="15">
        <f t="shared" si="1"/>
        <v>112</v>
      </c>
      <c r="F9" s="15">
        <f t="shared" ref="F9:H9" si="2">E9+4</f>
        <v>116</v>
      </c>
      <c r="G9" s="13">
        <f t="shared" si="2"/>
        <v>120</v>
      </c>
      <c r="H9" s="13">
        <f t="shared" si="2"/>
        <v>124</v>
      </c>
      <c r="I9" s="28"/>
      <c r="J9" s="35"/>
      <c r="K9" s="35"/>
      <c r="L9" s="35"/>
      <c r="M9" s="35"/>
      <c r="N9" s="35"/>
      <c r="O9" s="36"/>
    </row>
    <row r="10" s="1" customFormat="1" ht="16" customHeight="1" spans="1:15">
      <c r="A10" s="12" t="s">
        <v>45</v>
      </c>
      <c r="B10" s="15">
        <f>C10-1.15</f>
        <v>29.7</v>
      </c>
      <c r="C10" s="15">
        <f>D10-1.15</f>
        <v>30.85</v>
      </c>
      <c r="D10" s="17">
        <v>32</v>
      </c>
      <c r="E10" s="15">
        <f t="shared" ref="E10:H10" si="3">D10+1.3</f>
        <v>33.3</v>
      </c>
      <c r="F10" s="15">
        <f t="shared" si="3"/>
        <v>34.6</v>
      </c>
      <c r="G10" s="13">
        <f t="shared" si="3"/>
        <v>35.9</v>
      </c>
      <c r="H10" s="13">
        <f t="shared" si="3"/>
        <v>37.2</v>
      </c>
      <c r="I10" s="28"/>
      <c r="J10" s="35"/>
      <c r="K10" s="35"/>
      <c r="L10" s="35"/>
      <c r="M10" s="35"/>
      <c r="N10" s="35"/>
      <c r="O10" s="36"/>
    </row>
    <row r="11" s="1" customFormat="1" ht="16" customHeight="1" spans="1:15">
      <c r="A11" s="12" t="s">
        <v>46</v>
      </c>
      <c r="B11" s="15">
        <f>C11-0.7</f>
        <v>23.1</v>
      </c>
      <c r="C11" s="15">
        <f>D11-0.7</f>
        <v>23.8</v>
      </c>
      <c r="D11" s="17">
        <v>24.5</v>
      </c>
      <c r="E11" s="15">
        <f>D11+0.7</f>
        <v>25.2</v>
      </c>
      <c r="F11" s="15">
        <f>E11+0.7</f>
        <v>25.9</v>
      </c>
      <c r="G11" s="13">
        <f>F11+0.9</f>
        <v>26.8</v>
      </c>
      <c r="H11" s="13">
        <f>G11+0.9</f>
        <v>27.7</v>
      </c>
      <c r="I11" s="28"/>
      <c r="J11" s="35"/>
      <c r="K11" s="35"/>
      <c r="L11" s="35"/>
      <c r="M11" s="35"/>
      <c r="N11" s="35"/>
      <c r="O11" s="36"/>
    </row>
    <row r="12" s="1" customFormat="1" ht="16" customHeight="1" spans="1:15">
      <c r="A12" s="12" t="s">
        <v>47</v>
      </c>
      <c r="B12" s="15">
        <f>C12-0.5</f>
        <v>17</v>
      </c>
      <c r="C12" s="15">
        <f>D12-0.5</f>
        <v>17.5</v>
      </c>
      <c r="D12" s="17">
        <v>18</v>
      </c>
      <c r="E12" s="15">
        <f>D12+0.5</f>
        <v>18.5</v>
      </c>
      <c r="F12" s="15">
        <f>E12+0.5</f>
        <v>19</v>
      </c>
      <c r="G12" s="13">
        <f>F12+0.7</f>
        <v>19.7</v>
      </c>
      <c r="H12" s="13">
        <f>G12+0.7</f>
        <v>20.4</v>
      </c>
      <c r="I12" s="28"/>
      <c r="J12" s="35"/>
      <c r="K12" s="35"/>
      <c r="L12" s="35"/>
      <c r="M12" s="35"/>
      <c r="N12" s="35"/>
      <c r="O12" s="36"/>
    </row>
    <row r="13" s="1" customFormat="1" ht="16" customHeight="1" spans="1:15">
      <c r="A13" s="12" t="s">
        <v>48</v>
      </c>
      <c r="B13" s="15">
        <f>C13-0.5</f>
        <v>14</v>
      </c>
      <c r="C13" s="15">
        <f>D13-0.5</f>
        <v>14.5</v>
      </c>
      <c r="D13" s="17">
        <v>15</v>
      </c>
      <c r="E13" s="15">
        <f>D13+0.5</f>
        <v>15.5</v>
      </c>
      <c r="F13" s="15">
        <f>E13+0.5</f>
        <v>16</v>
      </c>
      <c r="G13" s="13">
        <f>F13+0.7</f>
        <v>16.7</v>
      </c>
      <c r="H13" s="13">
        <f>G13+0.7</f>
        <v>17.4</v>
      </c>
      <c r="I13" s="28"/>
      <c r="J13" s="35"/>
      <c r="K13" s="35"/>
      <c r="L13" s="35"/>
      <c r="M13" s="35"/>
      <c r="N13" s="35"/>
      <c r="O13" s="36"/>
    </row>
    <row r="14" s="1" customFormat="1" ht="16" customHeight="1" spans="1:15">
      <c r="A14" s="12" t="s">
        <v>49</v>
      </c>
      <c r="B14" s="13">
        <f>C14-0.7</f>
        <v>28.7</v>
      </c>
      <c r="C14" s="13">
        <f>D14-0.6</f>
        <v>29.4</v>
      </c>
      <c r="D14" s="17">
        <v>30</v>
      </c>
      <c r="E14" s="15">
        <f t="shared" ref="E14:H14" si="4">D14+0.6</f>
        <v>30.6</v>
      </c>
      <c r="F14" s="15">
        <f>E14+0.7</f>
        <v>31.3</v>
      </c>
      <c r="G14" s="13">
        <f t="shared" si="4"/>
        <v>31.9</v>
      </c>
      <c r="H14" s="13">
        <f t="shared" si="4"/>
        <v>32.5</v>
      </c>
      <c r="I14" s="28"/>
      <c r="J14" s="35"/>
      <c r="K14" s="35"/>
      <c r="L14" s="35"/>
      <c r="M14" s="35"/>
      <c r="N14" s="35"/>
      <c r="O14" s="36"/>
    </row>
    <row r="15" s="1" customFormat="1" ht="16" customHeight="1" spans="1:15">
      <c r="A15" s="12" t="s">
        <v>50</v>
      </c>
      <c r="B15" s="13">
        <f>C15-0.9</f>
        <v>42.7</v>
      </c>
      <c r="C15" s="13">
        <f>D15-0.9</f>
        <v>43.6</v>
      </c>
      <c r="D15" s="17">
        <v>44.5</v>
      </c>
      <c r="E15" s="15">
        <f t="shared" ref="E15:H15" si="5">D15+1.1</f>
        <v>45.6</v>
      </c>
      <c r="F15" s="15">
        <f t="shared" si="5"/>
        <v>46.7</v>
      </c>
      <c r="G15" s="13">
        <f t="shared" si="5"/>
        <v>47.8</v>
      </c>
      <c r="H15" s="13">
        <f t="shared" si="5"/>
        <v>48.9</v>
      </c>
      <c r="I15" s="28"/>
      <c r="J15" s="35"/>
      <c r="K15" s="35"/>
      <c r="L15" s="35"/>
      <c r="M15" s="35"/>
      <c r="N15" s="35"/>
      <c r="O15" s="36"/>
    </row>
    <row r="16" s="1" customFormat="1" ht="16" customHeight="1" spans="1:15">
      <c r="A16" s="18"/>
      <c r="B16" s="19"/>
      <c r="C16" s="19"/>
      <c r="D16" s="19"/>
      <c r="E16" s="19"/>
      <c r="F16" s="19"/>
      <c r="G16" s="19"/>
      <c r="H16" s="19"/>
      <c r="I16" s="28"/>
      <c r="J16" s="35"/>
      <c r="K16" s="35"/>
      <c r="L16" s="35"/>
      <c r="M16" s="35"/>
      <c r="N16" s="35"/>
      <c r="O16" s="36"/>
    </row>
    <row r="17" s="1" customFormat="1" ht="16" customHeight="1" spans="1:15">
      <c r="A17" s="18"/>
      <c r="B17" s="20"/>
      <c r="C17" s="20"/>
      <c r="D17" s="20"/>
      <c r="E17" s="20"/>
      <c r="F17" s="20"/>
      <c r="G17" s="20"/>
      <c r="H17" s="20"/>
      <c r="I17" s="28"/>
      <c r="J17" s="35"/>
      <c r="K17" s="35"/>
      <c r="L17" s="35"/>
      <c r="M17" s="35"/>
      <c r="N17" s="35"/>
      <c r="O17" s="36"/>
    </row>
    <row r="18" s="1" customFormat="1" ht="16" customHeight="1" spans="1:15">
      <c r="A18" s="18"/>
      <c r="B18" s="21"/>
      <c r="C18" s="21"/>
      <c r="D18" s="22"/>
      <c r="E18" s="21"/>
      <c r="F18" s="21"/>
      <c r="G18" s="21"/>
      <c r="H18" s="21"/>
      <c r="I18" s="28"/>
      <c r="J18" s="35"/>
      <c r="K18" s="35"/>
      <c r="L18" s="35"/>
      <c r="M18" s="35"/>
      <c r="N18" s="35"/>
      <c r="O18" s="36"/>
    </row>
    <row r="19" s="1" customFormat="1" ht="15.6" spans="1:15">
      <c r="A19" s="23" t="s">
        <v>51</v>
      </c>
      <c r="B19" s="1"/>
      <c r="C19" s="1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</row>
    <row r="20" s="1" customFormat="1" ht="15.6" spans="1:15">
      <c r="A20" s="1" t="s">
        <v>52</v>
      </c>
      <c r="B20" s="1"/>
      <c r="C20" s="1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s="1" customFormat="1" ht="15.6" spans="1:14">
      <c r="A21" s="24"/>
      <c r="B21" s="24"/>
      <c r="C21" s="24"/>
      <c r="D21" s="24"/>
      <c r="E21" s="24"/>
      <c r="F21" s="24"/>
      <c r="G21" s="24"/>
      <c r="H21" s="24"/>
      <c r="I21" s="24"/>
      <c r="J21" s="23" t="s">
        <v>53</v>
      </c>
      <c r="K21" s="39"/>
      <c r="L21" s="23" t="s">
        <v>54</v>
      </c>
      <c r="M21" s="23"/>
      <c r="N21" s="23" t="s">
        <v>55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2022-06-13T01:27:36Z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9A76448B09AA4BF58667FC667EC195F4</vt:lpwstr>
  </property>
</Properties>
</file>