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727" activeTab="1"/>
  </bookViews>
  <sheets>
    <sheet name="AQL2.5验货" sheetId="2" r:id="rId1"/>
    <sheet name="验货尺寸表（初期） " sheetId="13" r:id="rId2"/>
    <sheet name="验货尺寸表 （中期）" sheetId="14" r:id="rId3"/>
    <sheet name="验货尺寸表" sheetId="6" r:id="rId4"/>
  </sheets>
  <calcPr calcId="144525" concurrentCalc="0"/>
</workbook>
</file>

<file path=xl/sharedStrings.xml><?xml version="1.0" encoding="utf-8"?>
<sst xmlns="http://schemas.openxmlformats.org/spreadsheetml/2006/main" count="121" uniqueCount="60">
  <si>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</si>
  <si>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</si>
  <si>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</si>
  <si>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</si>
  <si>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</si>
  <si>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</si>
  <si>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</si>
  <si>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</si>
  <si>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</si>
  <si>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</si>
  <si>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</si>
  <si>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</si>
  <si>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</si>
  <si>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</si>
  <si>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</si>
  <si>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</si>
  <si>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</si>
  <si>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QC规格测量表</t>
  </si>
  <si>
    <t>款号</t>
  </si>
  <si>
    <t>QADDAK94158</t>
  </si>
  <si>
    <t>品名</t>
  </si>
  <si>
    <t>女童羽绒服</t>
  </si>
  <si>
    <t>生产工厂</t>
  </si>
  <si>
    <t>大连-信和</t>
  </si>
  <si>
    <t>部位名称</t>
  </si>
  <si>
    <t>指示规格  FINAL SPEC（外件）</t>
  </si>
  <si>
    <t>样品规格  SAMPLE SPEC</t>
  </si>
  <si>
    <t>120/60</t>
  </si>
  <si>
    <t>130/64</t>
  </si>
  <si>
    <t>140/68</t>
  </si>
  <si>
    <t>150/72</t>
  </si>
  <si>
    <t>160/80A</t>
  </si>
  <si>
    <t>165/84A</t>
  </si>
  <si>
    <t>洗前</t>
  </si>
  <si>
    <t>洗后</t>
  </si>
  <si>
    <t>后中长</t>
  </si>
  <si>
    <t>1+0.5</t>
  </si>
  <si>
    <t>0.5</t>
  </si>
  <si>
    <t>胸围</t>
  </si>
  <si>
    <t>0-0</t>
  </si>
  <si>
    <t>0</t>
  </si>
  <si>
    <t>摆围拉量</t>
  </si>
  <si>
    <t>0-1</t>
  </si>
  <si>
    <t>肩宽</t>
  </si>
  <si>
    <t>0.5+0.5</t>
  </si>
  <si>
    <t>1</t>
  </si>
  <si>
    <t>肩点袖长</t>
  </si>
  <si>
    <t>0.5-0</t>
  </si>
  <si>
    <t>袖肥/2</t>
  </si>
  <si>
    <t>0.5+0.3</t>
  </si>
  <si>
    <r>
      <rPr>
        <b/>
        <sz val="12"/>
        <color indexed="8"/>
        <rFont val="宋体"/>
        <charset val="134"/>
      </rPr>
      <t>袖口围</t>
    </r>
    <r>
      <rPr>
        <b/>
        <sz val="12"/>
        <color indexed="8"/>
        <rFont val="仿宋_GB2312"/>
        <family val="2"/>
        <charset val="0"/>
      </rPr>
      <t>/2</t>
    </r>
    <r>
      <rPr>
        <b/>
        <sz val="12"/>
        <color indexed="8"/>
        <rFont val="宋体"/>
        <charset val="134"/>
      </rPr>
      <t>松量</t>
    </r>
  </si>
  <si>
    <t>0.2-0</t>
  </si>
  <si>
    <t>备注：</t>
  </si>
  <si>
    <t xml:space="preserve">     初期请洗测2-3件，有问题的另加测量数量。</t>
  </si>
  <si>
    <t>验货时间：6-13</t>
  </si>
  <si>
    <t>跟单QC:周苑</t>
  </si>
  <si>
    <t>工厂负责人：</t>
  </si>
  <si>
    <t>摆围松量</t>
  </si>
  <si>
    <t>验货时间：</t>
  </si>
  <si>
    <t>跟单QC: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</si>
</sst>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_ "/>
    <numFmt numFmtId="41" formatCode="_ * #,##0_ ;_ * \-#,##0_ ;_ * &quot;-&quot;_ ;_ @_ "/>
  </numFmts>
  <fonts count="36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b/>
      <sz val="12"/>
      <color theme="1"/>
      <name val="仿宋_GB2312"/>
      <family val="2"/>
      <charset val="0"/>
    </font>
    <font>
      <sz val="11"/>
      <name val="宋体"/>
      <charset val="134"/>
    </font>
    <font>
      <b/>
      <sz val="9"/>
      <name val="仿宋_GB2312"/>
      <charset val="134"/>
    </font>
    <font>
      <sz val="12"/>
      <name val="仿宋_GB2312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2"/>
      <color indexed="8"/>
      <name val="宋体"/>
      <charset val="134"/>
    </font>
    <font>
      <b/>
      <sz val="12"/>
      <color indexed="8"/>
      <name val="仿宋_GB2312"/>
      <family val="2"/>
      <charset val="0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/>
    <xf numFmtId="42" fontId="14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8" fillId="11" borderId="13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17" borderId="16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5" fillId="14" borderId="18" applyNumberFormat="0" applyAlignment="0" applyProtection="0">
      <alignment vertical="center"/>
    </xf>
    <xf numFmtId="0" fontId="21" fillId="14" borderId="13" applyNumberFormat="0" applyAlignment="0" applyProtection="0">
      <alignment vertical="center"/>
    </xf>
    <xf numFmtId="0" fontId="23" fillId="19" borderId="17" applyNumberFormat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9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14" fillId="0" borderId="0">
      <alignment vertical="center"/>
    </xf>
    <xf numFmtId="0" fontId="4" fillId="0" borderId="0">
      <alignment vertical="center"/>
    </xf>
  </cellStyleXfs>
  <cellXfs count="61">
    <xf numFmtId="0" fontId="0" fillId="0" borderId="0" xfId="0"/>
    <xf numFmtId="0" fontId="1" fillId="2" borderId="0" xfId="52" applyFont="1" applyFill="1"/>
    <xf numFmtId="0" fontId="2" fillId="2" borderId="0" xfId="52" applyFont="1" applyFill="1" applyBorder="1" applyAlignment="1">
      <alignment horizontal="center"/>
    </xf>
    <xf numFmtId="0" fontId="1" fillId="2" borderId="0" xfId="52" applyFont="1" applyFill="1" applyBorder="1" applyAlignment="1">
      <alignment horizontal="center"/>
    </xf>
    <xf numFmtId="0" fontId="2" fillId="2" borderId="1" xfId="51" applyFont="1" applyFill="1" applyBorder="1" applyAlignment="1">
      <alignment horizontal="left" vertical="center"/>
    </xf>
    <xf numFmtId="0" fontId="1" fillId="2" borderId="2" xfId="51" applyFont="1" applyFill="1" applyBorder="1" applyAlignment="1">
      <alignment horizontal="center" vertical="center"/>
    </xf>
    <xf numFmtId="0" fontId="2" fillId="2" borderId="2" xfId="51" applyFont="1" applyFill="1" applyBorder="1" applyAlignment="1">
      <alignment vertical="center"/>
    </xf>
    <xf numFmtId="0" fontId="2" fillId="2" borderId="3" xfId="52" applyFont="1" applyFill="1" applyBorder="1" applyAlignment="1" applyProtection="1">
      <alignment horizontal="center" vertical="center"/>
    </xf>
    <xf numFmtId="0" fontId="2" fillId="2" borderId="4" xfId="52" applyFont="1" applyFill="1" applyBorder="1" applyAlignment="1">
      <alignment horizontal="center" vertical="center"/>
    </xf>
    <xf numFmtId="0" fontId="3" fillId="0" borderId="4" xfId="54" applyFont="1" applyFill="1" applyBorder="1" applyAlignment="1">
      <alignment horizontal="center"/>
    </xf>
    <xf numFmtId="0" fontId="4" fillId="0" borderId="4" xfId="54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6" fillId="0" borderId="4" xfId="54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176" fontId="8" fillId="0" borderId="4" xfId="53" applyNumberFormat="1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9" fillId="0" borderId="4" xfId="53" applyFont="1" applyFill="1" applyBorder="1" applyAlignment="1">
      <alignment horizontal="center"/>
    </xf>
    <xf numFmtId="0" fontId="10" fillId="0" borderId="4" xfId="53" applyFont="1" applyFill="1" applyBorder="1" applyAlignment="1">
      <alignment horizontal="center"/>
    </xf>
    <xf numFmtId="176" fontId="8" fillId="2" borderId="4" xfId="53" applyNumberFormat="1" applyFont="1" applyFill="1" applyBorder="1" applyAlignment="1">
      <alignment horizontal="center"/>
    </xf>
    <xf numFmtId="176" fontId="10" fillId="0" borderId="4" xfId="53" applyNumberFormat="1" applyFont="1" applyFill="1" applyBorder="1" applyAlignment="1">
      <alignment horizontal="center"/>
    </xf>
    <xf numFmtId="0" fontId="8" fillId="0" borderId="4" xfId="39" applyFont="1" applyFill="1" applyBorder="1" applyAlignment="1">
      <alignment horizontal="center" vertical="center"/>
    </xf>
    <xf numFmtId="0" fontId="2" fillId="2" borderId="0" xfId="52" applyFont="1" applyFill="1"/>
    <xf numFmtId="0" fontId="0" fillId="2" borderId="0" xfId="53" applyFont="1" applyFill="1">
      <alignment vertical="center"/>
    </xf>
    <xf numFmtId="0" fontId="1" fillId="2" borderId="2" xfId="52" applyFont="1" applyFill="1" applyBorder="1" applyAlignment="1"/>
    <xf numFmtId="0" fontId="2" fillId="2" borderId="2" xfId="51" applyFont="1" applyFill="1" applyBorder="1" applyAlignment="1">
      <alignment horizontal="left" vertical="center"/>
    </xf>
    <xf numFmtId="0" fontId="1" fillId="2" borderId="5" xfId="51" applyFont="1" applyFill="1" applyBorder="1" applyAlignment="1">
      <alignment horizontal="center" vertical="center"/>
    </xf>
    <xf numFmtId="0" fontId="1" fillId="2" borderId="4" xfId="52" applyFont="1" applyFill="1" applyBorder="1" applyAlignment="1"/>
    <xf numFmtId="0" fontId="2" fillId="2" borderId="4" xfId="52" applyFont="1" applyFill="1" applyBorder="1" applyAlignment="1" applyProtection="1">
      <alignment horizontal="center" vertical="center"/>
    </xf>
    <xf numFmtId="0" fontId="2" fillId="2" borderId="6" xfId="52" applyFont="1" applyFill="1" applyBorder="1" applyAlignment="1" applyProtection="1">
      <alignment horizontal="center" vertical="center"/>
    </xf>
    <xf numFmtId="0" fontId="1" fillId="2" borderId="4" xfId="52" applyFont="1" applyFill="1" applyBorder="1" applyAlignment="1" applyProtection="1">
      <alignment horizontal="center" vertical="center"/>
    </xf>
    <xf numFmtId="0" fontId="1" fillId="2" borderId="6" xfId="52" applyFont="1" applyFill="1" applyBorder="1" applyAlignment="1" applyProtection="1">
      <alignment horizontal="center" vertical="center"/>
    </xf>
    <xf numFmtId="0" fontId="2" fillId="2" borderId="4" xfId="53" applyFont="1" applyFill="1" applyBorder="1" applyAlignment="1">
      <alignment horizontal="center" vertical="center"/>
    </xf>
    <xf numFmtId="0" fontId="2" fillId="2" borderId="6" xfId="53" applyFont="1" applyFill="1" applyBorder="1" applyAlignment="1">
      <alignment horizontal="center" vertical="center"/>
    </xf>
    <xf numFmtId="49" fontId="2" fillId="2" borderId="4" xfId="53" applyNumberFormat="1" applyFont="1" applyFill="1" applyBorder="1" applyAlignment="1">
      <alignment horizontal="center" vertical="center"/>
    </xf>
    <xf numFmtId="49" fontId="2" fillId="2" borderId="6" xfId="53" applyNumberFormat="1" applyFont="1" applyFill="1" applyBorder="1" applyAlignment="1">
      <alignment horizontal="center" vertical="center"/>
    </xf>
    <xf numFmtId="49" fontId="1" fillId="2" borderId="4" xfId="53" applyNumberFormat="1" applyFont="1" applyFill="1" applyBorder="1" applyAlignment="1">
      <alignment horizontal="center" vertical="center"/>
    </xf>
    <xf numFmtId="49" fontId="1" fillId="2" borderId="6" xfId="53" applyNumberFormat="1" applyFont="1" applyFill="1" applyBorder="1" applyAlignment="1">
      <alignment horizontal="center" vertical="center"/>
    </xf>
    <xf numFmtId="14" fontId="2" fillId="2" borderId="0" xfId="52" applyNumberFormat="1" applyFont="1" applyFill="1"/>
    <xf numFmtId="0" fontId="5" fillId="4" borderId="4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3" xfId="0" applyFont="1" applyBorder="1"/>
    <xf numFmtId="0" fontId="12" fillId="0" borderId="4" xfId="0" applyFont="1" applyBorder="1"/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4" xfId="0" applyFont="1" applyFill="1" applyBorder="1"/>
    <xf numFmtId="0" fontId="0" fillId="0" borderId="3" xfId="0" applyBorder="1"/>
    <xf numFmtId="0" fontId="0" fillId="0" borderId="4" xfId="0" applyBorder="1"/>
    <xf numFmtId="0" fontId="0" fillId="5" borderId="4" xfId="0" applyFill="1" applyBorder="1"/>
    <xf numFmtId="0" fontId="0" fillId="0" borderId="9" xfId="0" applyBorder="1"/>
    <xf numFmtId="0" fontId="0" fillId="0" borderId="10" xfId="0" applyBorder="1"/>
    <xf numFmtId="0" fontId="0" fillId="5" borderId="10" xfId="0" applyFill="1" applyBorder="1"/>
    <xf numFmtId="0" fontId="0" fillId="6" borderId="0" xfId="0" applyFill="1"/>
    <xf numFmtId="0" fontId="11" fillId="0" borderId="5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/>
    </xf>
    <xf numFmtId="0" fontId="12" fillId="0" borderId="6" xfId="0" applyFont="1" applyBorder="1"/>
    <xf numFmtId="0" fontId="0" fillId="0" borderId="6" xfId="0" applyBorder="1"/>
    <xf numFmtId="0" fontId="0" fillId="0" borderId="12" xfId="0" applyBorder="1"/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常规 69 2" xfId="39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23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431800</xdr:colOff>
      <xdr:row>16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3251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431800</xdr:colOff>
      <xdr:row>16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251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431800</xdr:colOff>
      <xdr:row>16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251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431800</xdr:colOff>
      <xdr:row>16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251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431800</xdr:colOff>
      <xdr:row>16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3251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7884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65633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65633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6893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7884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7884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65633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65633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6893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7884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40" t="s">
        <v>0</v>
      </c>
      <c r="C2" s="41"/>
      <c r="D2" s="41"/>
      <c r="E2" s="41"/>
      <c r="F2" s="41"/>
      <c r="G2" s="41"/>
      <c r="H2" s="41"/>
      <c r="I2" s="56"/>
    </row>
    <row r="3" ht="28" customHeight="1" spans="2:9">
      <c r="B3" s="42"/>
      <c r="C3" s="43"/>
      <c r="D3" s="44" t="s">
        <v>1</v>
      </c>
      <c r="E3" s="45"/>
      <c r="F3" s="46" t="s">
        <v>2</v>
      </c>
      <c r="G3" s="47"/>
      <c r="H3" s="44" t="s">
        <v>3</v>
      </c>
      <c r="I3" s="57"/>
    </row>
    <row r="4" ht="28" customHeight="1" spans="2:9">
      <c r="B4" s="42" t="s">
        <v>4</v>
      </c>
      <c r="C4" s="43" t="s">
        <v>5</v>
      </c>
      <c r="D4" s="43" t="s">
        <v>6</v>
      </c>
      <c r="E4" s="43" t="s">
        <v>7</v>
      </c>
      <c r="F4" s="48" t="s">
        <v>6</v>
      </c>
      <c r="G4" s="48" t="s">
        <v>7</v>
      </c>
      <c r="H4" s="43" t="s">
        <v>6</v>
      </c>
      <c r="I4" s="58" t="s">
        <v>7</v>
      </c>
    </row>
    <row r="5" ht="28" customHeight="1" spans="2:9">
      <c r="B5" s="49" t="s">
        <v>8</v>
      </c>
      <c r="C5" s="50">
        <v>13</v>
      </c>
      <c r="D5" s="50">
        <v>0</v>
      </c>
      <c r="E5" s="50">
        <v>1</v>
      </c>
      <c r="F5" s="51">
        <v>0</v>
      </c>
      <c r="G5" s="51">
        <v>1</v>
      </c>
      <c r="H5" s="50">
        <v>1</v>
      </c>
      <c r="I5" s="59">
        <v>2</v>
      </c>
    </row>
    <row r="6" ht="28" customHeight="1" spans="2:9">
      <c r="B6" s="49" t="s">
        <v>9</v>
      </c>
      <c r="C6" s="50">
        <v>20</v>
      </c>
      <c r="D6" s="50">
        <v>0</v>
      </c>
      <c r="E6" s="50">
        <v>1</v>
      </c>
      <c r="F6" s="51">
        <v>1</v>
      </c>
      <c r="G6" s="51">
        <v>2</v>
      </c>
      <c r="H6" s="50">
        <v>2</v>
      </c>
      <c r="I6" s="59">
        <v>3</v>
      </c>
    </row>
    <row r="7" ht="28" customHeight="1" spans="2:9">
      <c r="B7" s="49" t="s">
        <v>10</v>
      </c>
      <c r="C7" s="50">
        <v>32</v>
      </c>
      <c r="D7" s="50">
        <v>0</v>
      </c>
      <c r="E7" s="50">
        <v>1</v>
      </c>
      <c r="F7" s="51">
        <v>2</v>
      </c>
      <c r="G7" s="51">
        <v>3</v>
      </c>
      <c r="H7" s="50">
        <v>3</v>
      </c>
      <c r="I7" s="59">
        <v>4</v>
      </c>
    </row>
    <row r="8" ht="28" customHeight="1" spans="2:9">
      <c r="B8" s="49" t="s">
        <v>11</v>
      </c>
      <c r="C8" s="50">
        <v>50</v>
      </c>
      <c r="D8" s="50">
        <v>1</v>
      </c>
      <c r="E8" s="50">
        <v>2</v>
      </c>
      <c r="F8" s="51">
        <v>3</v>
      </c>
      <c r="G8" s="51">
        <v>4</v>
      </c>
      <c r="H8" s="50">
        <v>5</v>
      </c>
      <c r="I8" s="59">
        <v>6</v>
      </c>
    </row>
    <row r="9" ht="28" customHeight="1" spans="2:9">
      <c r="B9" s="49" t="s">
        <v>12</v>
      </c>
      <c r="C9" s="50">
        <v>80</v>
      </c>
      <c r="D9" s="50">
        <v>2</v>
      </c>
      <c r="E9" s="50">
        <v>3</v>
      </c>
      <c r="F9" s="51">
        <v>5</v>
      </c>
      <c r="G9" s="51">
        <v>6</v>
      </c>
      <c r="H9" s="50">
        <v>7</v>
      </c>
      <c r="I9" s="59">
        <v>8</v>
      </c>
    </row>
    <row r="10" ht="28" customHeight="1" spans="2:9">
      <c r="B10" s="49" t="s">
        <v>13</v>
      </c>
      <c r="C10" s="50">
        <v>125</v>
      </c>
      <c r="D10" s="50">
        <v>3</v>
      </c>
      <c r="E10" s="50">
        <v>4</v>
      </c>
      <c r="F10" s="51">
        <v>7</v>
      </c>
      <c r="G10" s="51">
        <v>8</v>
      </c>
      <c r="H10" s="50">
        <v>10</v>
      </c>
      <c r="I10" s="59">
        <v>11</v>
      </c>
    </row>
    <row r="11" ht="28" customHeight="1" spans="2:9">
      <c r="B11" s="49" t="s">
        <v>14</v>
      </c>
      <c r="C11" s="50">
        <v>200</v>
      </c>
      <c r="D11" s="50">
        <v>5</v>
      </c>
      <c r="E11" s="50">
        <v>6</v>
      </c>
      <c r="F11" s="51">
        <v>10</v>
      </c>
      <c r="G11" s="51">
        <v>11</v>
      </c>
      <c r="H11" s="50">
        <v>14</v>
      </c>
      <c r="I11" s="59">
        <v>15</v>
      </c>
    </row>
    <row r="12" ht="28" customHeight="1" spans="2:9">
      <c r="B12" s="52" t="s">
        <v>15</v>
      </c>
      <c r="C12" s="53">
        <v>315</v>
      </c>
      <c r="D12" s="53">
        <v>7</v>
      </c>
      <c r="E12" s="53">
        <v>8</v>
      </c>
      <c r="F12" s="54">
        <v>14</v>
      </c>
      <c r="G12" s="54">
        <v>15</v>
      </c>
      <c r="H12" s="53">
        <v>21</v>
      </c>
      <c r="I12" s="60">
        <v>22</v>
      </c>
    </row>
    <row r="14" spans="2:4">
      <c r="B14" s="55" t="s">
        <v>16</v>
      </c>
      <c r="C14" s="55"/>
      <c r="D14" s="5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tabSelected="1" workbookViewId="0">
      <selection activeCell="H21" sqref="H21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3"/>
      <c r="J2" s="24" t="s">
        <v>22</v>
      </c>
      <c r="K2" s="5" t="s">
        <v>23</v>
      </c>
      <c r="L2" s="5"/>
      <c r="M2" s="5"/>
      <c r="N2" s="5"/>
      <c r="O2" s="25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6"/>
      <c r="J3" s="27" t="s">
        <v>26</v>
      </c>
      <c r="K3" s="27"/>
      <c r="L3" s="27"/>
      <c r="M3" s="27"/>
      <c r="N3" s="27"/>
      <c r="O3" s="28"/>
    </row>
    <row r="4" s="1" customFormat="1" ht="16" customHeight="1" spans="1:15">
      <c r="A4" s="7"/>
      <c r="B4" s="9"/>
      <c r="C4" s="9"/>
      <c r="D4" s="9"/>
      <c r="E4" s="9"/>
      <c r="F4" s="9"/>
      <c r="G4" s="9"/>
      <c r="H4" s="10"/>
      <c r="I4" s="26"/>
      <c r="J4" s="11" t="s">
        <v>27</v>
      </c>
      <c r="K4" s="11" t="s">
        <v>27</v>
      </c>
      <c r="L4" s="29"/>
      <c r="M4" s="29"/>
      <c r="N4" s="29"/>
      <c r="O4" s="30"/>
    </row>
    <row r="5" s="1" customFormat="1" ht="16" customHeight="1" spans="1:15">
      <c r="A5" s="7"/>
      <c r="B5" s="38" t="s">
        <v>27</v>
      </c>
      <c r="C5" s="11" t="s">
        <v>28</v>
      </c>
      <c r="D5" s="11" t="s">
        <v>29</v>
      </c>
      <c r="E5" s="11" t="s">
        <v>30</v>
      </c>
      <c r="F5" s="11" t="s">
        <v>31</v>
      </c>
      <c r="G5" s="11" t="s">
        <v>32</v>
      </c>
      <c r="H5" s="12"/>
      <c r="I5" s="26"/>
      <c r="J5" s="31" t="s">
        <v>33</v>
      </c>
      <c r="K5" s="31" t="s">
        <v>34</v>
      </c>
      <c r="L5" s="31"/>
      <c r="M5" s="31"/>
      <c r="N5" s="31"/>
      <c r="O5" s="32"/>
    </row>
    <row r="6" s="1" customFormat="1" ht="16" customHeight="1" spans="1:15">
      <c r="A6" s="13" t="s">
        <v>35</v>
      </c>
      <c r="B6" s="38">
        <f>C6-4</f>
        <v>44</v>
      </c>
      <c r="C6" s="11">
        <v>48</v>
      </c>
      <c r="D6" s="11">
        <f t="shared" ref="D6:D8" si="0">C6+4</f>
        <v>52</v>
      </c>
      <c r="E6" s="11">
        <f>D6+4</f>
        <v>56</v>
      </c>
      <c r="F6" s="11">
        <f>E6+4</f>
        <v>60</v>
      </c>
      <c r="G6" s="11">
        <f>F6+2</f>
        <v>62</v>
      </c>
      <c r="H6" s="14"/>
      <c r="I6" s="26"/>
      <c r="J6" s="35" t="s">
        <v>36</v>
      </c>
      <c r="K6" s="35" t="s">
        <v>37</v>
      </c>
      <c r="L6" s="33"/>
      <c r="M6" s="33"/>
      <c r="N6" s="33"/>
      <c r="O6" s="34"/>
    </row>
    <row r="7" s="1" customFormat="1" ht="16" customHeight="1" spans="1:15">
      <c r="A7" s="13" t="s">
        <v>38</v>
      </c>
      <c r="B7" s="38">
        <f>C7-4</f>
        <v>80</v>
      </c>
      <c r="C7" s="11">
        <v>84</v>
      </c>
      <c r="D7" s="11">
        <f t="shared" si="0"/>
        <v>88</v>
      </c>
      <c r="E7" s="11">
        <f>D7+6</f>
        <v>94</v>
      </c>
      <c r="F7" s="11">
        <f>E7+6</f>
        <v>100</v>
      </c>
      <c r="G7" s="11">
        <f>F7+4</f>
        <v>104</v>
      </c>
      <c r="H7" s="14"/>
      <c r="I7" s="26"/>
      <c r="J7" s="35" t="s">
        <v>39</v>
      </c>
      <c r="K7" s="35" t="s">
        <v>40</v>
      </c>
      <c r="L7" s="35"/>
      <c r="M7" s="35"/>
      <c r="N7" s="35"/>
      <c r="O7" s="36"/>
    </row>
    <row r="8" s="1" customFormat="1" ht="16" customHeight="1" spans="1:15">
      <c r="A8" s="13" t="s">
        <v>41</v>
      </c>
      <c r="B8" s="38">
        <f>C8-4</f>
        <v>82</v>
      </c>
      <c r="C8" s="11">
        <v>86</v>
      </c>
      <c r="D8" s="11">
        <f t="shared" si="0"/>
        <v>90</v>
      </c>
      <c r="E8" s="11">
        <f>D8+6</f>
        <v>96</v>
      </c>
      <c r="F8" s="11">
        <f>E8+6</f>
        <v>102</v>
      </c>
      <c r="G8" s="11">
        <f>F8+4</f>
        <v>106</v>
      </c>
      <c r="H8" s="14"/>
      <c r="I8" s="26"/>
      <c r="J8" s="35" t="s">
        <v>42</v>
      </c>
      <c r="K8" s="35" t="s">
        <v>40</v>
      </c>
      <c r="L8" s="35"/>
      <c r="M8" s="35"/>
      <c r="N8" s="35"/>
      <c r="O8" s="36"/>
    </row>
    <row r="9" s="1" customFormat="1" ht="16" customHeight="1" spans="1:15">
      <c r="A9" s="13" t="s">
        <v>43</v>
      </c>
      <c r="B9" s="38">
        <f>C9-1.5</f>
        <v>31.5</v>
      </c>
      <c r="C9" s="11">
        <v>33</v>
      </c>
      <c r="D9" s="11">
        <f>C9+1.5</f>
        <v>34.5</v>
      </c>
      <c r="E9" s="11">
        <f>D9+1.8</f>
        <v>36.3</v>
      </c>
      <c r="F9" s="11">
        <f>E9+1.8</f>
        <v>38.1</v>
      </c>
      <c r="G9" s="11">
        <f>F9+1.2</f>
        <v>39.3</v>
      </c>
      <c r="H9" s="14"/>
      <c r="I9" s="26"/>
      <c r="J9" s="35" t="s">
        <v>44</v>
      </c>
      <c r="K9" s="35" t="s">
        <v>45</v>
      </c>
      <c r="L9" s="33"/>
      <c r="M9" s="33"/>
      <c r="N9" s="33"/>
      <c r="O9" s="34"/>
    </row>
    <row r="10" s="1" customFormat="1" ht="16" customHeight="1" spans="1:15">
      <c r="A10" s="13" t="s">
        <v>46</v>
      </c>
      <c r="B10" s="38">
        <f>C10-4</f>
        <v>41</v>
      </c>
      <c r="C10" s="11">
        <v>45</v>
      </c>
      <c r="D10" s="11">
        <f>C10+3</f>
        <v>48</v>
      </c>
      <c r="E10" s="11">
        <f>D10+3</f>
        <v>51</v>
      </c>
      <c r="F10" s="11">
        <f>E10+3</f>
        <v>54</v>
      </c>
      <c r="G10" s="11">
        <f>F10+1.5</f>
        <v>55.5</v>
      </c>
      <c r="H10" s="14"/>
      <c r="I10" s="26"/>
      <c r="J10" s="35" t="s">
        <v>47</v>
      </c>
      <c r="K10" s="35" t="s">
        <v>45</v>
      </c>
      <c r="L10" s="33"/>
      <c r="M10" s="33"/>
      <c r="N10" s="33"/>
      <c r="O10" s="34"/>
    </row>
    <row r="11" s="1" customFormat="1" ht="16" customHeight="1" spans="1:15">
      <c r="A11" s="13" t="s">
        <v>48</v>
      </c>
      <c r="B11" s="38">
        <f>C11-1.2</f>
        <v>16.8</v>
      </c>
      <c r="C11" s="15">
        <v>18</v>
      </c>
      <c r="D11" s="11">
        <f>C11+1.2</f>
        <v>19.2</v>
      </c>
      <c r="E11" s="11">
        <f>D11+1.5</f>
        <v>20.7</v>
      </c>
      <c r="F11" s="11">
        <f>E11+1.5</f>
        <v>22.2</v>
      </c>
      <c r="G11" s="11">
        <f>F11+0.8</f>
        <v>23</v>
      </c>
      <c r="H11" s="14"/>
      <c r="I11" s="26"/>
      <c r="J11" s="35" t="s">
        <v>49</v>
      </c>
      <c r="K11" s="35" t="s">
        <v>40</v>
      </c>
      <c r="L11" s="33"/>
      <c r="M11" s="33"/>
      <c r="N11" s="33"/>
      <c r="O11" s="34"/>
    </row>
    <row r="12" s="1" customFormat="1" ht="16" customHeight="1" spans="1:15">
      <c r="A12" s="13" t="s">
        <v>50</v>
      </c>
      <c r="B12" s="39">
        <f>C12-0.2</f>
        <v>9.3</v>
      </c>
      <c r="C12" s="13">
        <v>9.5</v>
      </c>
      <c r="D12" s="13">
        <f>C12+0.2</f>
        <v>9.7</v>
      </c>
      <c r="E12" s="13">
        <f>D12+0.4</f>
        <v>10.1</v>
      </c>
      <c r="F12" s="13">
        <f>E12+0.4</f>
        <v>10.5</v>
      </c>
      <c r="G12" s="13">
        <f>F12+0.2</f>
        <v>10.7</v>
      </c>
      <c r="H12" s="14"/>
      <c r="I12" s="26"/>
      <c r="J12" s="35" t="s">
        <v>51</v>
      </c>
      <c r="K12" s="35" t="s">
        <v>40</v>
      </c>
      <c r="L12" s="33"/>
      <c r="M12" s="33"/>
      <c r="N12" s="33"/>
      <c r="O12" s="34"/>
    </row>
    <row r="13" s="1" customFormat="1" ht="16" customHeight="1" spans="1:15">
      <c r="A13" s="16"/>
      <c r="B13" s="14"/>
      <c r="C13" s="14"/>
      <c r="D13" s="14"/>
      <c r="E13" s="14"/>
      <c r="F13" s="14"/>
      <c r="G13" s="14"/>
      <c r="H13" s="14"/>
      <c r="I13" s="26"/>
      <c r="J13" s="33"/>
      <c r="K13" s="33"/>
      <c r="L13" s="33"/>
      <c r="M13" s="33"/>
      <c r="N13" s="33"/>
      <c r="O13" s="34"/>
    </row>
    <row r="14" s="1" customFormat="1" ht="16" customHeight="1" spans="1:15">
      <c r="A14" s="17"/>
      <c r="B14" s="18"/>
      <c r="C14" s="18"/>
      <c r="D14" s="18"/>
      <c r="E14" s="18"/>
      <c r="F14" s="18"/>
      <c r="G14" s="18"/>
      <c r="H14" s="18"/>
      <c r="I14" s="26"/>
      <c r="J14" s="33"/>
      <c r="K14" s="33"/>
      <c r="L14" s="33"/>
      <c r="M14" s="33"/>
      <c r="N14" s="33"/>
      <c r="O14" s="34"/>
    </row>
    <row r="15" s="1" customFormat="1" ht="16" customHeight="1" spans="1:15">
      <c r="A15" s="17"/>
      <c r="B15" s="19"/>
      <c r="C15" s="19"/>
      <c r="D15" s="19"/>
      <c r="E15" s="19"/>
      <c r="F15" s="19"/>
      <c r="G15" s="19"/>
      <c r="H15" s="19"/>
      <c r="I15" s="26"/>
      <c r="J15" s="33"/>
      <c r="K15" s="33"/>
      <c r="L15" s="33"/>
      <c r="M15" s="33"/>
      <c r="N15" s="33"/>
      <c r="O15" s="34"/>
    </row>
    <row r="16" s="1" customFormat="1" ht="16" customHeight="1" spans="1:15">
      <c r="A16" s="17"/>
      <c r="B16" s="14"/>
      <c r="C16" s="14"/>
      <c r="D16" s="20"/>
      <c r="E16" s="14"/>
      <c r="F16" s="14"/>
      <c r="G16" s="14"/>
      <c r="H16" s="14"/>
      <c r="I16" s="26"/>
      <c r="J16" s="33"/>
      <c r="K16" s="33"/>
      <c r="L16" s="33"/>
      <c r="M16" s="33"/>
      <c r="N16" s="33"/>
      <c r="O16" s="34"/>
    </row>
    <row r="17" s="1" customFormat="1" ht="15.6" spans="1:15">
      <c r="A17" s="21" t="s">
        <v>52</v>
      </c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</row>
    <row r="18" s="1" customFormat="1" ht="15.6" spans="1:15">
      <c r="A18" s="1" t="s">
        <v>53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</row>
    <row r="19" s="1" customFormat="1" ht="15.6" spans="1:14">
      <c r="A19" s="22"/>
      <c r="B19" s="22"/>
      <c r="C19" s="22"/>
      <c r="D19" s="22"/>
      <c r="E19" s="22"/>
      <c r="F19" s="22"/>
      <c r="G19" s="22"/>
      <c r="H19" s="22"/>
      <c r="I19" s="22"/>
      <c r="J19" s="21" t="s">
        <v>54</v>
      </c>
      <c r="K19" s="37"/>
      <c r="L19" s="21" t="s">
        <v>55</v>
      </c>
      <c r="M19" s="21"/>
      <c r="N19" s="21" t="s">
        <v>56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workbookViewId="0">
      <selection activeCell="A1" sqref="$A1:$XFD1048576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/>
      <c r="C2" s="5"/>
      <c r="D2" s="6" t="s">
        <v>20</v>
      </c>
      <c r="E2" s="5"/>
      <c r="F2" s="5"/>
      <c r="G2" s="5"/>
      <c r="H2" s="5"/>
      <c r="I2" s="23"/>
      <c r="J2" s="24" t="s">
        <v>22</v>
      </c>
      <c r="K2" s="5"/>
      <c r="L2" s="5"/>
      <c r="M2" s="5"/>
      <c r="N2" s="5"/>
      <c r="O2" s="25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6"/>
      <c r="J3" s="27" t="s">
        <v>26</v>
      </c>
      <c r="K3" s="27"/>
      <c r="L3" s="27"/>
      <c r="M3" s="27"/>
      <c r="N3" s="27"/>
      <c r="O3" s="28"/>
    </row>
    <row r="4" s="1" customFormat="1" ht="16" customHeight="1" spans="1:15">
      <c r="A4" s="7"/>
      <c r="B4" s="9"/>
      <c r="C4" s="9"/>
      <c r="D4" s="9"/>
      <c r="E4" s="9"/>
      <c r="F4" s="9"/>
      <c r="G4" s="9"/>
      <c r="H4" s="10"/>
      <c r="I4" s="26"/>
      <c r="J4" s="29"/>
      <c r="K4" s="29"/>
      <c r="L4" s="29"/>
      <c r="M4" s="29"/>
      <c r="N4" s="29"/>
      <c r="O4" s="30"/>
    </row>
    <row r="5" s="1" customFormat="1" ht="16" customHeight="1" spans="1:15">
      <c r="A5" s="7"/>
      <c r="B5" s="11" t="s">
        <v>27</v>
      </c>
      <c r="C5" s="11" t="s">
        <v>28</v>
      </c>
      <c r="D5" s="11" t="s">
        <v>29</v>
      </c>
      <c r="E5" s="11" t="s">
        <v>30</v>
      </c>
      <c r="F5" s="11" t="s">
        <v>31</v>
      </c>
      <c r="G5" s="11" t="s">
        <v>32</v>
      </c>
      <c r="H5" s="12"/>
      <c r="I5" s="26"/>
      <c r="J5" s="31"/>
      <c r="K5" s="31"/>
      <c r="L5" s="31"/>
      <c r="M5" s="31"/>
      <c r="N5" s="31"/>
      <c r="O5" s="32"/>
    </row>
    <row r="6" s="1" customFormat="1" ht="16" customHeight="1" spans="1:15">
      <c r="A6" s="13" t="s">
        <v>35</v>
      </c>
      <c r="B6" s="11">
        <f t="shared" ref="B6:B9" si="0">C6-4</f>
        <v>44</v>
      </c>
      <c r="C6" s="11">
        <v>48</v>
      </c>
      <c r="D6" s="11">
        <f t="shared" ref="D6:D8" si="1">C6+4</f>
        <v>52</v>
      </c>
      <c r="E6" s="11">
        <f>D6+4</f>
        <v>56</v>
      </c>
      <c r="F6" s="11">
        <f>E6+4</f>
        <v>60</v>
      </c>
      <c r="G6" s="11">
        <f>F6+2</f>
        <v>62</v>
      </c>
      <c r="H6" s="14"/>
      <c r="I6" s="26"/>
      <c r="J6" s="33"/>
      <c r="K6" s="33"/>
      <c r="L6" s="33"/>
      <c r="M6" s="33"/>
      <c r="N6" s="33"/>
      <c r="O6" s="34"/>
    </row>
    <row r="7" s="1" customFormat="1" ht="16" customHeight="1" spans="1:15">
      <c r="A7" s="13" t="s">
        <v>38</v>
      </c>
      <c r="B7" s="11">
        <f t="shared" si="0"/>
        <v>80</v>
      </c>
      <c r="C7" s="11">
        <v>84</v>
      </c>
      <c r="D7" s="11">
        <f t="shared" si="1"/>
        <v>88</v>
      </c>
      <c r="E7" s="11">
        <f>D7+6</f>
        <v>94</v>
      </c>
      <c r="F7" s="11">
        <f>E7+6</f>
        <v>100</v>
      </c>
      <c r="G7" s="11">
        <f>F7+4</f>
        <v>104</v>
      </c>
      <c r="H7" s="14"/>
      <c r="I7" s="26"/>
      <c r="J7" s="35"/>
      <c r="K7" s="35"/>
      <c r="L7" s="35"/>
      <c r="M7" s="35"/>
      <c r="N7" s="35"/>
      <c r="O7" s="36"/>
    </row>
    <row r="8" s="1" customFormat="1" ht="16" customHeight="1" spans="1:15">
      <c r="A8" s="13" t="s">
        <v>41</v>
      </c>
      <c r="B8" s="11">
        <f t="shared" si="0"/>
        <v>82</v>
      </c>
      <c r="C8" s="11">
        <v>86</v>
      </c>
      <c r="D8" s="11">
        <f t="shared" si="1"/>
        <v>90</v>
      </c>
      <c r="E8" s="11">
        <f>D8+6</f>
        <v>96</v>
      </c>
      <c r="F8" s="11">
        <f>E8+6</f>
        <v>102</v>
      </c>
      <c r="G8" s="11">
        <f>F8+4</f>
        <v>106</v>
      </c>
      <c r="H8" s="14"/>
      <c r="I8" s="26"/>
      <c r="J8" s="35"/>
      <c r="K8" s="35"/>
      <c r="L8" s="35"/>
      <c r="M8" s="35"/>
      <c r="N8" s="35"/>
      <c r="O8" s="36"/>
    </row>
    <row r="9" s="1" customFormat="1" ht="16" customHeight="1" spans="1:15">
      <c r="A9" s="13" t="s">
        <v>57</v>
      </c>
      <c r="B9" s="11">
        <f t="shared" si="0"/>
        <v>-4</v>
      </c>
      <c r="C9" s="11"/>
      <c r="D9" s="11">
        <v>84</v>
      </c>
      <c r="E9" s="11">
        <v>90</v>
      </c>
      <c r="F9" s="11">
        <v>96</v>
      </c>
      <c r="G9" s="11">
        <v>100</v>
      </c>
      <c r="H9" s="14"/>
      <c r="I9" s="26"/>
      <c r="J9" s="33"/>
      <c r="K9" s="33"/>
      <c r="L9" s="33"/>
      <c r="M9" s="33"/>
      <c r="N9" s="33"/>
      <c r="O9" s="34"/>
    </row>
    <row r="10" s="1" customFormat="1" ht="16" customHeight="1" spans="1:15">
      <c r="A10" s="13" t="s">
        <v>43</v>
      </c>
      <c r="B10" s="11">
        <f>C10-1.5</f>
        <v>31.5</v>
      </c>
      <c r="C10" s="11">
        <v>33</v>
      </c>
      <c r="D10" s="11">
        <f>C10+1.5</f>
        <v>34.5</v>
      </c>
      <c r="E10" s="11">
        <f>D10+1.8</f>
        <v>36.3</v>
      </c>
      <c r="F10" s="11">
        <f>E10+1.8</f>
        <v>38.1</v>
      </c>
      <c r="G10" s="11">
        <f>F10+1.2</f>
        <v>39.3</v>
      </c>
      <c r="H10" s="14"/>
      <c r="I10" s="26"/>
      <c r="J10" s="33"/>
      <c r="K10" s="33"/>
      <c r="L10" s="33"/>
      <c r="M10" s="33"/>
      <c r="N10" s="33"/>
      <c r="O10" s="34"/>
    </row>
    <row r="11" s="1" customFormat="1" ht="16" customHeight="1" spans="1:15">
      <c r="A11" s="13" t="s">
        <v>46</v>
      </c>
      <c r="B11" s="11">
        <f>C11-4</f>
        <v>41</v>
      </c>
      <c r="C11" s="11">
        <v>45</v>
      </c>
      <c r="D11" s="11">
        <f>C11+3</f>
        <v>48</v>
      </c>
      <c r="E11" s="11">
        <f>D11+3</f>
        <v>51</v>
      </c>
      <c r="F11" s="11">
        <f>E11+3</f>
        <v>54</v>
      </c>
      <c r="G11" s="11">
        <f>F11+1.5</f>
        <v>55.5</v>
      </c>
      <c r="H11" s="14"/>
      <c r="I11" s="26"/>
      <c r="J11" s="33"/>
      <c r="K11" s="33"/>
      <c r="L11" s="33"/>
      <c r="M11" s="33"/>
      <c r="N11" s="33"/>
      <c r="O11" s="34"/>
    </row>
    <row r="12" s="1" customFormat="1" ht="16" customHeight="1" spans="1:15">
      <c r="A12" s="13" t="s">
        <v>48</v>
      </c>
      <c r="B12" s="11">
        <f>C12-1.2</f>
        <v>16.8</v>
      </c>
      <c r="C12" s="15">
        <v>18</v>
      </c>
      <c r="D12" s="11">
        <f>C12+1.2</f>
        <v>19.2</v>
      </c>
      <c r="E12" s="11">
        <f>D12+1.5</f>
        <v>20.7</v>
      </c>
      <c r="F12" s="11">
        <f>E12+1.5</f>
        <v>22.2</v>
      </c>
      <c r="G12" s="11">
        <f>F12+0.8</f>
        <v>23</v>
      </c>
      <c r="H12" s="14"/>
      <c r="I12" s="26"/>
      <c r="J12" s="33"/>
      <c r="K12" s="33"/>
      <c r="L12" s="33"/>
      <c r="M12" s="33"/>
      <c r="N12" s="33"/>
      <c r="O12" s="34"/>
    </row>
    <row r="13" s="1" customFormat="1" ht="16" customHeight="1" spans="1:15">
      <c r="A13" s="13" t="s">
        <v>50</v>
      </c>
      <c r="B13" s="13">
        <f>C13-0.2</f>
        <v>11.8</v>
      </c>
      <c r="C13" s="13">
        <v>12</v>
      </c>
      <c r="D13" s="13">
        <f>C13+0.2</f>
        <v>12.2</v>
      </c>
      <c r="E13" s="13">
        <f>D13+0.4</f>
        <v>12.6</v>
      </c>
      <c r="F13" s="13">
        <f>E13+0.4</f>
        <v>13</v>
      </c>
      <c r="G13" s="13">
        <f>F13+0.2</f>
        <v>13.2</v>
      </c>
      <c r="H13" s="14"/>
      <c r="I13" s="26"/>
      <c r="J13" s="33"/>
      <c r="K13" s="33"/>
      <c r="L13" s="33"/>
      <c r="M13" s="33"/>
      <c r="N13" s="33"/>
      <c r="O13" s="34"/>
    </row>
    <row r="14" s="1" customFormat="1" ht="16" customHeight="1" spans="1:15">
      <c r="A14" s="13" t="s">
        <v>50</v>
      </c>
      <c r="B14" s="13">
        <f>C14-0.2</f>
        <v>9.3</v>
      </c>
      <c r="C14" s="13">
        <v>9.5</v>
      </c>
      <c r="D14" s="13">
        <f>C14+0.2</f>
        <v>9.7</v>
      </c>
      <c r="E14" s="13">
        <f>D14+0.4</f>
        <v>10.1</v>
      </c>
      <c r="F14" s="13">
        <f>E14+0.4</f>
        <v>10.5</v>
      </c>
      <c r="G14" s="13">
        <f>F14+0.2</f>
        <v>10.7</v>
      </c>
      <c r="H14" s="14"/>
      <c r="I14" s="26"/>
      <c r="J14" s="33"/>
      <c r="K14" s="33"/>
      <c r="L14" s="33"/>
      <c r="M14" s="33"/>
      <c r="N14" s="33"/>
      <c r="O14" s="34"/>
    </row>
    <row r="15" s="1" customFormat="1" ht="16" customHeight="1" spans="1:15">
      <c r="A15" s="16"/>
      <c r="B15" s="14"/>
      <c r="C15" s="14"/>
      <c r="D15" s="14"/>
      <c r="E15" s="14"/>
      <c r="F15" s="14"/>
      <c r="G15" s="14"/>
      <c r="H15" s="14"/>
      <c r="I15" s="26"/>
      <c r="J15" s="33"/>
      <c r="K15" s="33"/>
      <c r="L15" s="33"/>
      <c r="M15" s="33"/>
      <c r="N15" s="33"/>
      <c r="O15" s="34"/>
    </row>
    <row r="16" s="1" customFormat="1" ht="16" customHeight="1" spans="1:15">
      <c r="A16" s="17"/>
      <c r="B16" s="18"/>
      <c r="C16" s="18"/>
      <c r="D16" s="18"/>
      <c r="E16" s="18"/>
      <c r="F16" s="18"/>
      <c r="G16" s="18"/>
      <c r="H16" s="18"/>
      <c r="I16" s="26"/>
      <c r="J16" s="33"/>
      <c r="K16" s="33"/>
      <c r="L16" s="33"/>
      <c r="M16" s="33"/>
      <c r="N16" s="33"/>
      <c r="O16" s="34"/>
    </row>
    <row r="17" s="1" customFormat="1" ht="16" customHeight="1" spans="1:15">
      <c r="A17" s="17"/>
      <c r="B17" s="19"/>
      <c r="C17" s="19"/>
      <c r="D17" s="19"/>
      <c r="E17" s="19"/>
      <c r="F17" s="19"/>
      <c r="G17" s="19"/>
      <c r="H17" s="19"/>
      <c r="I17" s="26"/>
      <c r="J17" s="33"/>
      <c r="K17" s="33"/>
      <c r="L17" s="33"/>
      <c r="M17" s="33"/>
      <c r="N17" s="33"/>
      <c r="O17" s="34"/>
    </row>
    <row r="18" s="1" customFormat="1" ht="16" customHeight="1" spans="1:15">
      <c r="A18" s="17"/>
      <c r="B18" s="14"/>
      <c r="C18" s="14"/>
      <c r="D18" s="20"/>
      <c r="E18" s="14"/>
      <c r="F18" s="14"/>
      <c r="G18" s="14"/>
      <c r="H18" s="14"/>
      <c r="I18" s="26"/>
      <c r="J18" s="33"/>
      <c r="K18" s="33"/>
      <c r="L18" s="33"/>
      <c r="M18" s="33"/>
      <c r="N18" s="33"/>
      <c r="O18" s="34"/>
    </row>
    <row r="19" s="1" customFormat="1" ht="15.6" spans="1:15">
      <c r="A19" s="21" t="s">
        <v>52</v>
      </c>
      <c r="B19" s="1"/>
      <c r="C19" s="1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</row>
    <row r="20" s="1" customFormat="1" ht="15.6" spans="1:15">
      <c r="A20" s="1" t="s">
        <v>53</v>
      </c>
      <c r="B20" s="1"/>
      <c r="C20" s="1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</row>
    <row r="21" s="1" customFormat="1" ht="15.6" spans="1:14">
      <c r="A21" s="22"/>
      <c r="B21" s="22"/>
      <c r="C21" s="22"/>
      <c r="D21" s="22"/>
      <c r="E21" s="22"/>
      <c r="F21" s="22"/>
      <c r="G21" s="22"/>
      <c r="H21" s="22"/>
      <c r="I21" s="22"/>
      <c r="J21" s="21" t="s">
        <v>58</v>
      </c>
      <c r="K21" s="37"/>
      <c r="L21" s="21" t="s">
        <v>59</v>
      </c>
      <c r="M21" s="21"/>
      <c r="N21" s="21" t="s">
        <v>56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workbookViewId="0">
      <selection activeCell="A23" sqref="A23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/>
      <c r="C2" s="5"/>
      <c r="D2" s="6" t="s">
        <v>20</v>
      </c>
      <c r="E2" s="5"/>
      <c r="F2" s="5"/>
      <c r="G2" s="5"/>
      <c r="H2" s="5"/>
      <c r="I2" s="23"/>
      <c r="J2" s="24" t="s">
        <v>22</v>
      </c>
      <c r="K2" s="5"/>
      <c r="L2" s="5"/>
      <c r="M2" s="5"/>
      <c r="N2" s="5"/>
      <c r="O2" s="25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6"/>
      <c r="J3" s="27" t="s">
        <v>26</v>
      </c>
      <c r="K3" s="27"/>
      <c r="L3" s="27"/>
      <c r="M3" s="27"/>
      <c r="N3" s="27"/>
      <c r="O3" s="28"/>
    </row>
    <row r="4" s="1" customFormat="1" ht="16" customHeight="1" spans="1:15">
      <c r="A4" s="7"/>
      <c r="B4" s="9"/>
      <c r="C4" s="9"/>
      <c r="D4" s="9"/>
      <c r="E4" s="9"/>
      <c r="F4" s="9"/>
      <c r="G4" s="9"/>
      <c r="H4" s="10"/>
      <c r="I4" s="26"/>
      <c r="J4" s="29"/>
      <c r="K4" s="29"/>
      <c r="L4" s="29"/>
      <c r="M4" s="29"/>
      <c r="N4" s="29"/>
      <c r="O4" s="30"/>
    </row>
    <row r="5" s="1" customFormat="1" ht="16" customHeight="1" spans="1:15">
      <c r="A5" s="7"/>
      <c r="B5" s="11" t="s">
        <v>27</v>
      </c>
      <c r="C5" s="11" t="s">
        <v>28</v>
      </c>
      <c r="D5" s="11" t="s">
        <v>29</v>
      </c>
      <c r="E5" s="11" t="s">
        <v>30</v>
      </c>
      <c r="F5" s="11" t="s">
        <v>31</v>
      </c>
      <c r="G5" s="11" t="s">
        <v>32</v>
      </c>
      <c r="H5" s="12"/>
      <c r="I5" s="26"/>
      <c r="J5" s="31"/>
      <c r="K5" s="31"/>
      <c r="L5" s="31"/>
      <c r="M5" s="31"/>
      <c r="N5" s="31"/>
      <c r="O5" s="32"/>
    </row>
    <row r="6" s="1" customFormat="1" ht="16" customHeight="1" spans="1:15">
      <c r="A6" s="13" t="s">
        <v>35</v>
      </c>
      <c r="B6" s="11">
        <f t="shared" ref="B6:B9" si="0">C6-4</f>
        <v>44</v>
      </c>
      <c r="C6" s="11">
        <v>48</v>
      </c>
      <c r="D6" s="11">
        <f t="shared" ref="D6:D8" si="1">C6+4</f>
        <v>52</v>
      </c>
      <c r="E6" s="11">
        <f>D6+4</f>
        <v>56</v>
      </c>
      <c r="F6" s="11">
        <f>E6+4</f>
        <v>60</v>
      </c>
      <c r="G6" s="11">
        <f>F6+2</f>
        <v>62</v>
      </c>
      <c r="H6" s="14"/>
      <c r="I6" s="26"/>
      <c r="J6" s="33"/>
      <c r="K6" s="33"/>
      <c r="L6" s="33"/>
      <c r="M6" s="33"/>
      <c r="N6" s="33"/>
      <c r="O6" s="34"/>
    </row>
    <row r="7" s="1" customFormat="1" ht="16" customHeight="1" spans="1:15">
      <c r="A7" s="13" t="s">
        <v>38</v>
      </c>
      <c r="B7" s="11">
        <f t="shared" si="0"/>
        <v>80</v>
      </c>
      <c r="C7" s="11">
        <v>84</v>
      </c>
      <c r="D7" s="11">
        <f t="shared" si="1"/>
        <v>88</v>
      </c>
      <c r="E7" s="11">
        <f>D7+6</f>
        <v>94</v>
      </c>
      <c r="F7" s="11">
        <f>E7+6</f>
        <v>100</v>
      </c>
      <c r="G7" s="11">
        <f>F7+4</f>
        <v>104</v>
      </c>
      <c r="H7" s="14"/>
      <c r="I7" s="26"/>
      <c r="J7" s="35"/>
      <c r="K7" s="35"/>
      <c r="L7" s="35"/>
      <c r="M7" s="35"/>
      <c r="N7" s="35"/>
      <c r="O7" s="36"/>
    </row>
    <row r="8" s="1" customFormat="1" ht="16" customHeight="1" spans="1:15">
      <c r="A8" s="13" t="s">
        <v>41</v>
      </c>
      <c r="B8" s="11">
        <f t="shared" si="0"/>
        <v>82</v>
      </c>
      <c r="C8" s="11">
        <v>86</v>
      </c>
      <c r="D8" s="11">
        <f t="shared" si="1"/>
        <v>90</v>
      </c>
      <c r="E8" s="11">
        <f>D8+6</f>
        <v>96</v>
      </c>
      <c r="F8" s="11">
        <f>E8+6</f>
        <v>102</v>
      </c>
      <c r="G8" s="11">
        <f>F8+4</f>
        <v>106</v>
      </c>
      <c r="H8" s="14"/>
      <c r="I8" s="26"/>
      <c r="J8" s="35"/>
      <c r="K8" s="35"/>
      <c r="L8" s="35"/>
      <c r="M8" s="35"/>
      <c r="N8" s="35"/>
      <c r="O8" s="36"/>
    </row>
    <row r="9" s="1" customFormat="1" ht="16" customHeight="1" spans="1:15">
      <c r="A9" s="13" t="s">
        <v>57</v>
      </c>
      <c r="B9" s="11">
        <f t="shared" si="0"/>
        <v>-4</v>
      </c>
      <c r="C9" s="11"/>
      <c r="D9" s="11">
        <v>84</v>
      </c>
      <c r="E9" s="11">
        <v>90</v>
      </c>
      <c r="F9" s="11">
        <v>96</v>
      </c>
      <c r="G9" s="11">
        <v>100</v>
      </c>
      <c r="H9" s="14"/>
      <c r="I9" s="26"/>
      <c r="J9" s="33"/>
      <c r="K9" s="33"/>
      <c r="L9" s="33"/>
      <c r="M9" s="33"/>
      <c r="N9" s="33"/>
      <c r="O9" s="34"/>
    </row>
    <row r="10" s="1" customFormat="1" ht="16" customHeight="1" spans="1:15">
      <c r="A10" s="13" t="s">
        <v>43</v>
      </c>
      <c r="B10" s="11">
        <f>C10-1.5</f>
        <v>31.5</v>
      </c>
      <c r="C10" s="11">
        <v>33</v>
      </c>
      <c r="D10" s="11">
        <f>C10+1.5</f>
        <v>34.5</v>
      </c>
      <c r="E10" s="11">
        <f>D10+1.8</f>
        <v>36.3</v>
      </c>
      <c r="F10" s="11">
        <f>E10+1.8</f>
        <v>38.1</v>
      </c>
      <c r="G10" s="11">
        <f>F10+1.2</f>
        <v>39.3</v>
      </c>
      <c r="H10" s="14"/>
      <c r="I10" s="26"/>
      <c r="J10" s="33"/>
      <c r="K10" s="33"/>
      <c r="L10" s="33"/>
      <c r="M10" s="33"/>
      <c r="N10" s="33"/>
      <c r="O10" s="34"/>
    </row>
    <row r="11" s="1" customFormat="1" ht="16" customHeight="1" spans="1:15">
      <c r="A11" s="13" t="s">
        <v>46</v>
      </c>
      <c r="B11" s="11">
        <f>C11-4</f>
        <v>41</v>
      </c>
      <c r="C11" s="11">
        <v>45</v>
      </c>
      <c r="D11" s="11">
        <f>C11+3</f>
        <v>48</v>
      </c>
      <c r="E11" s="11">
        <f>D11+3</f>
        <v>51</v>
      </c>
      <c r="F11" s="11">
        <f>E11+3</f>
        <v>54</v>
      </c>
      <c r="G11" s="11">
        <f>F11+1.5</f>
        <v>55.5</v>
      </c>
      <c r="H11" s="14"/>
      <c r="I11" s="26"/>
      <c r="J11" s="33"/>
      <c r="K11" s="33"/>
      <c r="L11" s="33"/>
      <c r="M11" s="33"/>
      <c r="N11" s="33"/>
      <c r="O11" s="34"/>
    </row>
    <row r="12" s="1" customFormat="1" ht="16" customHeight="1" spans="1:15">
      <c r="A12" s="13" t="s">
        <v>48</v>
      </c>
      <c r="B12" s="11">
        <f>C12-1.2</f>
        <v>16.8</v>
      </c>
      <c r="C12" s="15">
        <v>18</v>
      </c>
      <c r="D12" s="11">
        <f>C12+1.2</f>
        <v>19.2</v>
      </c>
      <c r="E12" s="11">
        <f>D12+1.5</f>
        <v>20.7</v>
      </c>
      <c r="F12" s="11">
        <f>E12+1.5</f>
        <v>22.2</v>
      </c>
      <c r="G12" s="11">
        <f>F12+0.8</f>
        <v>23</v>
      </c>
      <c r="H12" s="14"/>
      <c r="I12" s="26"/>
      <c r="J12" s="33"/>
      <c r="K12" s="33"/>
      <c r="L12" s="33"/>
      <c r="M12" s="33"/>
      <c r="N12" s="33"/>
      <c r="O12" s="34"/>
    </row>
    <row r="13" s="1" customFormat="1" ht="16" customHeight="1" spans="1:15">
      <c r="A13" s="13" t="s">
        <v>50</v>
      </c>
      <c r="B13" s="13">
        <f>C13-0.2</f>
        <v>11.8</v>
      </c>
      <c r="C13" s="13">
        <v>12</v>
      </c>
      <c r="D13" s="13">
        <f>C13+0.2</f>
        <v>12.2</v>
      </c>
      <c r="E13" s="13">
        <f>D13+0.4</f>
        <v>12.6</v>
      </c>
      <c r="F13" s="13">
        <f>E13+0.4</f>
        <v>13</v>
      </c>
      <c r="G13" s="13">
        <f>F13+0.2</f>
        <v>13.2</v>
      </c>
      <c r="H13" s="14"/>
      <c r="I13" s="26"/>
      <c r="J13" s="33"/>
      <c r="K13" s="33"/>
      <c r="L13" s="33"/>
      <c r="M13" s="33"/>
      <c r="N13" s="33"/>
      <c r="O13" s="34"/>
    </row>
    <row r="14" s="1" customFormat="1" ht="16" customHeight="1" spans="1:15">
      <c r="A14" s="13" t="s">
        <v>50</v>
      </c>
      <c r="B14" s="13">
        <f>C14-0.2</f>
        <v>9.3</v>
      </c>
      <c r="C14" s="13">
        <v>9.5</v>
      </c>
      <c r="D14" s="13">
        <f>C14+0.2</f>
        <v>9.7</v>
      </c>
      <c r="E14" s="13">
        <f>D14+0.4</f>
        <v>10.1</v>
      </c>
      <c r="F14" s="13">
        <f>E14+0.4</f>
        <v>10.5</v>
      </c>
      <c r="G14" s="13">
        <f>F14+0.2</f>
        <v>10.7</v>
      </c>
      <c r="H14" s="14"/>
      <c r="I14" s="26"/>
      <c r="J14" s="33"/>
      <c r="K14" s="33"/>
      <c r="L14" s="33"/>
      <c r="M14" s="33"/>
      <c r="N14" s="33"/>
      <c r="O14" s="34"/>
    </row>
    <row r="15" s="1" customFormat="1" ht="16" customHeight="1" spans="1:15">
      <c r="A15" s="16"/>
      <c r="B15" s="14"/>
      <c r="C15" s="14"/>
      <c r="D15" s="14"/>
      <c r="E15" s="14"/>
      <c r="F15" s="14"/>
      <c r="G15" s="14"/>
      <c r="H15" s="14"/>
      <c r="I15" s="26"/>
      <c r="J15" s="33"/>
      <c r="K15" s="33"/>
      <c r="L15" s="33"/>
      <c r="M15" s="33"/>
      <c r="N15" s="33"/>
      <c r="O15" s="34"/>
    </row>
    <row r="16" s="1" customFormat="1" ht="16" customHeight="1" spans="1:15">
      <c r="A16" s="17"/>
      <c r="B16" s="18"/>
      <c r="C16" s="18"/>
      <c r="D16" s="18"/>
      <c r="E16" s="18"/>
      <c r="F16" s="18"/>
      <c r="G16" s="18"/>
      <c r="H16" s="18"/>
      <c r="I16" s="26"/>
      <c r="J16" s="33"/>
      <c r="K16" s="33"/>
      <c r="L16" s="33"/>
      <c r="M16" s="33"/>
      <c r="N16" s="33"/>
      <c r="O16" s="34"/>
    </row>
    <row r="17" s="1" customFormat="1" ht="16" customHeight="1" spans="1:15">
      <c r="A17" s="17"/>
      <c r="B17" s="19"/>
      <c r="C17" s="19"/>
      <c r="D17" s="19"/>
      <c r="E17" s="19"/>
      <c r="F17" s="19"/>
      <c r="G17" s="19"/>
      <c r="H17" s="19"/>
      <c r="I17" s="26"/>
      <c r="J17" s="33"/>
      <c r="K17" s="33"/>
      <c r="L17" s="33"/>
      <c r="M17" s="33"/>
      <c r="N17" s="33"/>
      <c r="O17" s="34"/>
    </row>
    <row r="18" s="1" customFormat="1" ht="16" customHeight="1" spans="1:15">
      <c r="A18" s="17"/>
      <c r="B18" s="14"/>
      <c r="C18" s="14"/>
      <c r="D18" s="20"/>
      <c r="E18" s="14"/>
      <c r="F18" s="14"/>
      <c r="G18" s="14"/>
      <c r="H18" s="14"/>
      <c r="I18" s="26"/>
      <c r="J18" s="33"/>
      <c r="K18" s="33"/>
      <c r="L18" s="33"/>
      <c r="M18" s="33"/>
      <c r="N18" s="33"/>
      <c r="O18" s="34"/>
    </row>
    <row r="19" s="1" customFormat="1" ht="15.6" spans="1:15">
      <c r="A19" s="21" t="s">
        <v>52</v>
      </c>
      <c r="B19" s="1"/>
      <c r="C19" s="1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</row>
    <row r="20" s="1" customFormat="1" ht="15.6" spans="1:15">
      <c r="A20" s="1" t="s">
        <v>53</v>
      </c>
      <c r="B20" s="1"/>
      <c r="C20" s="1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</row>
    <row r="21" s="1" customFormat="1" ht="15.6" spans="1:14">
      <c r="A21" s="22"/>
      <c r="B21" s="22"/>
      <c r="C21" s="22"/>
      <c r="D21" s="22"/>
      <c r="E21" s="22"/>
      <c r="F21" s="22"/>
      <c r="G21" s="22"/>
      <c r="H21" s="22"/>
      <c r="I21" s="22"/>
      <c r="J21" s="21" t="s">
        <v>58</v>
      </c>
      <c r="K21" s="37"/>
      <c r="L21" s="21" t="s">
        <v>59</v>
      </c>
      <c r="M21" s="21"/>
      <c r="N21" s="21" t="s">
        <v>56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AQL2.5验货</vt:lpstr>
      <vt:lpstr>验货尺寸表（初期） </vt:lpstr>
      <vt:lpstr>验货尺寸表 （中期）</vt:lpstr>
      <vt:lpstr>验货尺寸表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2022-06-13T02:33:46Z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9A76448B09AA4BF58667FC667EC195F4</vt:lpwstr>
  </property>
</Properties>
</file>