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<sst xmlns="http://schemas.openxmlformats.org/spreadsheetml/2006/main" count="824" uniqueCount="373">
  <si>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</si>
  <si>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</si>
  <si>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</si>
  <si>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</si>
  <si>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</si>
  <si>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</si>
  <si>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</si>
  <si>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</si>
  <si>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</si>
  <si>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</si>
  <si>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</si>
  <si>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</si>
  <si>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</si>
  <si>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</si>
  <si>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</si>
  <si>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</si>
  <si>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</si>
  <si>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</si>
  <si>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</si>
  <si>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</si>
  <si>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</si>
  <si>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</si>
  <si>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</si>
  <si>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</si>
  <si>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</si>
  <si>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</si>
  <si>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</si>
  <si>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</si>
  <si>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</si>
  <si>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</si>
  <si>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</si>
  <si>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</si>
  <si>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</si>
  <si>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</si>
  <si>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</si>
  <si>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</si>
  <si>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</si>
  <si>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</si>
  <si>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</si>
  <si>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</si>
  <si>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</si>
  <si>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</si>
  <si>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</si>
  <si>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</si>
  <si>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</si>
  <si>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</si>
  <si>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</si>
  <si>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</si>
  <si>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</si>
  <si>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</si>
  <si>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</si>
  <si>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</si>
  <si>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</si>
  <si>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</si>
  <si>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</si>
  <si>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</si>
  <si>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大连玛蒂奈丽</t>
  </si>
  <si>
    <t>订单基础信息</t>
  </si>
  <si>
    <t>生产•出货进度</t>
  </si>
  <si>
    <t>指示•确认资料</t>
  </si>
  <si>
    <t>款号</t>
  </si>
  <si>
    <t>TAMMAK91984</t>
  </si>
  <si>
    <t>合同交期</t>
  </si>
  <si>
    <t>产前确认样</t>
  </si>
  <si>
    <t>有</t>
  </si>
  <si>
    <t>无</t>
  </si>
  <si>
    <t>品名</t>
  </si>
  <si>
    <t>严寒分体服裤子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</si>
  <si>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</si>
  <si>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</si>
  <si>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</si>
  <si>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</si>
  <si>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</si>
  <si>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</si>
  <si>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</si>
  <si>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</si>
  <si>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</si>
  <si>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</si>
  <si>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</si>
  <si>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</si>
  <si>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</si>
  <si>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</si>
  <si>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</si>
  <si>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</si>
  <si>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</si>
  <si>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</si>
  <si>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</si>
  <si>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</si>
  <si>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</si>
  <si>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</si>
  <si>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</si>
  <si>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</si>
  <si>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</si>
  <si>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</si>
  <si>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</si>
  <si>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</si>
  <si>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</si>
  <si>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</si>
  <si>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</si>
  <si>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</si>
  <si>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</si>
  <si>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</si>
  <si>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</si>
  <si>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</si>
  <si>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</si>
  <si>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</si>
  <si>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</si>
  <si>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</si>
  <si>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</si>
  <si>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</si>
  <si>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</si>
  <si>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</si>
  <si>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</si>
  <si>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</si>
  <si>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</si>
  <si>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</si>
  <si>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</si>
  <si>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黄色/黑色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</si>
  <si>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</si>
  <si>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黑色：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</si>
  <si>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</si>
  <si>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</si>
  <si>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</si>
  <si>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</si>
  <si>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</si>
  <si>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1，线头，脏污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</si>
  <si>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</si>
  <si>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</si>
  <si>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</si>
  <si>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</si>
  <si>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</si>
  <si>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</si>
  <si>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</si>
  <si>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</si>
  <si>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</si>
  <si>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赵波</t>
  </si>
  <si>
    <t>查验时间</t>
  </si>
  <si>
    <t>工厂负责人</t>
  </si>
  <si>
    <t>单宝雄</t>
  </si>
  <si>
    <t>【整改结果】</t>
  </si>
  <si>
    <t>复核时间</t>
  </si>
  <si>
    <t>QC规格测量表</t>
  </si>
  <si>
    <t>TAGGAK91973</t>
  </si>
  <si>
    <t>严寒分体服上衣</t>
  </si>
  <si>
    <t>部位名称</t>
  </si>
  <si>
    <t>指示规格  FINAL SPEC</t>
  </si>
  <si>
    <t>样品规格  SAMPLE SPEC</t>
  </si>
  <si>
    <t>洗前</t>
  </si>
  <si>
    <t>洗后</t>
  </si>
  <si>
    <t>165/80B</t>
  </si>
  <si>
    <t>170/84B</t>
  </si>
  <si>
    <t>175/88B</t>
  </si>
  <si>
    <t>黄色/黑色 L#</t>
  </si>
  <si>
    <t>裤长（侧缝量）</t>
  </si>
  <si>
    <t>+1</t>
  </si>
  <si>
    <t>-1</t>
  </si>
  <si>
    <t>腰围（拉量）</t>
  </si>
  <si>
    <t>0</t>
  </si>
  <si>
    <t>腰围（平量）</t>
  </si>
  <si>
    <t>+0.5</t>
  </si>
  <si>
    <t>臀围（门襟底量）</t>
  </si>
  <si>
    <t>-0.5</t>
  </si>
  <si>
    <t>腿围(裆底量）</t>
  </si>
  <si>
    <t>脚口</t>
  </si>
  <si>
    <t>脚口内束口（平量）</t>
  </si>
  <si>
    <t>前裆（含腰）</t>
  </si>
  <si>
    <t>后裆（含腰）</t>
  </si>
  <si>
    <t>裆底长</t>
  </si>
  <si>
    <t>腰高</t>
  </si>
  <si>
    <t xml:space="preserve">     初期请洗测2-3件，有问题的另加测量数量。</t>
  </si>
  <si>
    <t>验货时间：5、28</t>
  </si>
  <si>
    <t>跟单QC:</t>
  </si>
  <si>
    <t>工厂负责人：单宝雄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</si>
  <si>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</si>
  <si>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</si>
  <si>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</si>
  <si>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</si>
  <si>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</si>
  <si>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</si>
  <si>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</si>
  <si>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</si>
  <si>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</si>
  <si>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</si>
  <si>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</si>
  <si>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</si>
  <si>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</si>
  <si>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XS150/70B</t>
  </si>
  <si>
    <t>S155/74B</t>
  </si>
  <si>
    <t>M160/78B</t>
  </si>
  <si>
    <t>L165/82B</t>
  </si>
  <si>
    <t>XL170/86B</t>
  </si>
  <si>
    <t>XXL175/90B</t>
  </si>
  <si>
    <t>黑色L#</t>
  </si>
  <si>
    <t>姜饼红M#</t>
  </si>
  <si>
    <t>本白XL#</t>
  </si>
  <si>
    <t>裤长</t>
  </si>
  <si>
    <t>64</t>
  </si>
  <si>
    <t>腰围</t>
  </si>
  <si>
    <t>62</t>
  </si>
  <si>
    <t>臀围</t>
  </si>
  <si>
    <t>88.8</t>
  </si>
  <si>
    <t>腿围/2</t>
  </si>
  <si>
    <t>26.7</t>
  </si>
  <si>
    <t xml:space="preserve">脚口/2 </t>
  </si>
  <si>
    <t>12</t>
  </si>
  <si>
    <t>脚口高</t>
  </si>
  <si>
    <t>8</t>
  </si>
  <si>
    <t>前裆长（含腰）</t>
  </si>
  <si>
    <t>25.2</t>
  </si>
  <si>
    <t>后裆长（含腰）</t>
  </si>
  <si>
    <t>36.2</t>
  </si>
  <si>
    <t xml:space="preserve">     齐色齐码请洗测2-3件，有问题的另加测量数量。</t>
  </si>
  <si>
    <t>验货时间：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</si>
  <si>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</si>
  <si>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</si>
  <si>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</si>
  <si>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</si>
  <si>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</si>
  <si>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</si>
  <si>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</si>
  <si>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</si>
  <si>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</si>
  <si>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</si>
  <si>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</si>
  <si>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</si>
  <si>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</si>
  <si>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</si>
  <si>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</si>
  <si>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</si>
  <si>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</si>
  <si>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</si>
  <si>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</si>
  <si>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</si>
  <si>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</si>
  <si>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</si>
  <si>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</si>
  <si>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</si>
  <si>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</si>
  <si>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</si>
  <si>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</si>
  <si>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</si>
  <si>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</si>
  <si>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</si>
  <si>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</si>
  <si>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</si>
  <si>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</si>
  <si>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</si>
  <si>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</si>
  <si>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</si>
  <si>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</si>
  <si>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</si>
  <si>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</si>
  <si>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</si>
  <si>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</si>
  <si>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</si>
  <si>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</si>
  <si>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</si>
  <si>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</si>
  <si>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</si>
  <si>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李春燕</t>
  </si>
  <si>
    <t>邢风霞</t>
  </si>
  <si>
    <t>0/-0.5/+0.5</t>
  </si>
  <si>
    <t>0/+1/+0.5</t>
  </si>
  <si>
    <t>+0.5/0/+1</t>
  </si>
  <si>
    <t>-1/-1/0</t>
  </si>
  <si>
    <t>-1/-0.5/-1</t>
  </si>
  <si>
    <t>-1/-1/-0.5</t>
  </si>
  <si>
    <t>-1/+1/+0.5</t>
  </si>
  <si>
    <t>+1/+1/+1</t>
  </si>
  <si>
    <t>0/+1/0</t>
  </si>
  <si>
    <t>0/0/-0.5</t>
  </si>
  <si>
    <t>0/0/0</t>
  </si>
  <si>
    <t>-0.5/0/0</t>
  </si>
  <si>
    <t>-0.3/0/0</t>
  </si>
  <si>
    <t>+1.2/+1/+1</t>
  </si>
  <si>
    <t>0/+1/+1</t>
  </si>
  <si>
    <t>+0.5/+1/+1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</si>
  <si>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</si>
  <si>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</si>
  <si>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</si>
  <si>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</si>
  <si>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</si>
  <si>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</si>
  <si>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</si>
  <si>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</si>
  <si>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</si>
  <si>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</si>
  <si>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</si>
  <si>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</si>
  <si>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</si>
  <si>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</si>
  <si>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</si>
  <si>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</si>
  <si>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</si>
  <si>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000</t>
  </si>
  <si>
    <t>10AW-01-1</t>
  </si>
  <si>
    <t>橘色</t>
  </si>
  <si>
    <t>优耐特</t>
  </si>
  <si>
    <t>YES</t>
  </si>
  <si>
    <t>1923</t>
  </si>
  <si>
    <t>19SS黑色</t>
  </si>
  <si>
    <t>制表时间：2022-5-12</t>
  </si>
  <si>
    <t>测试人签名：蒋志强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</si>
  <si>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</si>
  <si>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</si>
  <si>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</si>
  <si>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</si>
  <si>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</si>
  <si>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</si>
  <si>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</si>
  <si>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</si>
  <si>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</si>
  <si>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径向：-1.8纬向：-1.9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</si>
  <si>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</si>
  <si>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</si>
  <si>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</si>
  <si>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</si>
  <si>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</si>
  <si>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</si>
  <si>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</si>
  <si>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</si>
  <si>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</si>
  <si>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</si>
  <si>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</si>
  <si>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</si>
  <si>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</si>
  <si>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</si>
  <si>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</si>
  <si>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</si>
  <si>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</si>
  <si>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</si>
  <si>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</si>
  <si>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</si>
  <si>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</si>
  <si>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</si>
  <si>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</si>
  <si>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</si>
  <si>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</si>
  <si>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</si>
  <si>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</si>
  <si>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</si>
  <si>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</si>
  <si>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</si>
  <si>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</si>
  <si>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</si>
  <si>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</si>
  <si>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</si>
  <si>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</si>
  <si>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</si>
  <si>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</si>
  <si>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22031352</t>
  </si>
  <si>
    <t>G19FW1170</t>
  </si>
  <si>
    <t>22SS姜饼红</t>
  </si>
  <si>
    <t>TAMMAK92420</t>
  </si>
  <si>
    <t>左右袋口两端</t>
  </si>
  <si>
    <t>装饰胶膜</t>
  </si>
  <si>
    <t>22021394</t>
  </si>
  <si>
    <t>22030313</t>
  </si>
  <si>
    <t>20SS本白</t>
  </si>
  <si>
    <t>冠荣</t>
  </si>
  <si>
    <t>左前腿</t>
  </si>
  <si>
    <t>字体转移标</t>
  </si>
  <si>
    <t>洗测6次</t>
  </si>
  <si>
    <t>制表时间：2022-5-16</t>
  </si>
  <si>
    <t>测试人签名：张晓萱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</si>
  <si>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</si>
  <si>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</si>
  <si>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</si>
  <si>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</si>
  <si>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G14FWSJ007</t>
  </si>
  <si>
    <t>TAMMAK91419</t>
  </si>
  <si>
    <t>-1.2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</si>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</sst>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42" formatCode="_ &quot;￥&quot;* #,##0_ ;_ &quot;￥&quot;* \-#,##0_ ;_ &quot;￥&quot;* &quot;-&quot;_ ;_ @_ "/>
    <numFmt numFmtId="41" formatCode="_ * #,##0_ ;_ * \-#,##0_ ;_ * &quot;-&quot;_ ;_ @_ 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7" fillId="9" borderId="7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25" borderId="83" applyNumberFormat="0" applyFont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9" fillId="0" borderId="85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6" fillId="20" borderId="82" applyNumberFormat="0" applyAlignment="0" applyProtection="0">
      <alignment vertical="center"/>
    </xf>
    <xf numFmtId="0" fontId="42" fillId="20" borderId="79" applyNumberFormat="0" applyAlignment="0" applyProtection="0">
      <alignment vertical="center"/>
    </xf>
    <xf numFmtId="0" fontId="54" fillId="33" borderId="86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8" fillId="0" borderId="8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6" fontId="55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7" fillId="0" borderId="0">
      <alignment vertical="center"/>
    </xf>
    <xf numFmtId="0" fontId="17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2" xfId="0" applyNumberFormat="1" applyBorder="1"/>
    <xf numFmtId="49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3" borderId="0" xfId="53" applyFont="1" applyFill="1"/>
    <xf numFmtId="0" fontId="12" fillId="3" borderId="0" xfId="53" applyFont="1" applyFill="1" applyBorder="1" applyAlignment="1">
      <alignment horizontal="center"/>
    </xf>
    <xf numFmtId="0" fontId="11" fillId="3" borderId="0" xfId="53" applyFont="1" applyFill="1" applyBorder="1" applyAlignment="1">
      <alignment horizontal="center"/>
    </xf>
    <xf numFmtId="0" fontId="12" fillId="3" borderId="11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center" vertical="center"/>
    </xf>
    <xf numFmtId="0" fontId="12" fillId="3" borderId="12" xfId="52" applyFont="1" applyFill="1" applyBorder="1" applyAlignment="1">
      <alignment vertical="center"/>
    </xf>
    <xf numFmtId="0" fontId="11" fillId="3" borderId="12" xfId="53" applyFont="1" applyFill="1" applyBorder="1" applyAlignment="1">
      <alignment horizontal="center"/>
    </xf>
    <xf numFmtId="0" fontId="12" fillId="3" borderId="13" xfId="53" applyFont="1" applyFill="1" applyBorder="1" applyAlignment="1" applyProtection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0" fontId="11" fillId="3" borderId="2" xfId="53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49" fontId="14" fillId="0" borderId="2" xfId="55" applyNumberFormat="1" applyFont="1" applyBorder="1">
      <alignment vertical="center"/>
    </xf>
    <xf numFmtId="177" fontId="15" fillId="3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vertical="center"/>
    </xf>
    <xf numFmtId="0" fontId="11" fillId="3" borderId="7" xfId="53" applyFont="1" applyFill="1" applyBorder="1" applyAlignment="1">
      <alignment horizontal="center"/>
    </xf>
    <xf numFmtId="0" fontId="13" fillId="3" borderId="2" xfId="0" applyNumberFormat="1" applyFont="1" applyFill="1" applyBorder="1" applyAlignment="1">
      <alignment horizontal="center" vertical="center"/>
    </xf>
    <xf numFmtId="0" fontId="16" fillId="0" borderId="2" xfId="42" applyNumberFormat="1" applyFont="1" applyFill="1" applyBorder="1" applyAlignment="1">
      <alignment vertical="center"/>
    </xf>
    <xf numFmtId="0" fontId="11" fillId="3" borderId="14" xfId="53" applyFont="1" applyFill="1" applyBorder="1" applyAlignment="1">
      <alignment horizontal="center"/>
    </xf>
    <xf numFmtId="0" fontId="0" fillId="3" borderId="0" xfId="54" applyFont="1" applyFill="1">
      <alignment vertical="center"/>
    </xf>
    <xf numFmtId="0" fontId="17" fillId="0" borderId="2" xfId="0" applyFont="1" applyFill="1" applyBorder="1" applyAlignment="1">
      <alignment vertical="center"/>
    </xf>
    <xf numFmtId="177" fontId="18" fillId="3" borderId="2" xfId="0" applyNumberFormat="1" applyFont="1" applyFill="1" applyBorder="1" applyAlignment="1">
      <alignment horizontal="center"/>
    </xf>
    <xf numFmtId="0" fontId="12" fillId="3" borderId="12" xfId="52" applyFont="1" applyFill="1" applyBorder="1" applyAlignment="1">
      <alignment horizontal="left" vertical="center"/>
    </xf>
    <xf numFmtId="0" fontId="11" fillId="3" borderId="15" xfId="52" applyFont="1" applyFill="1" applyBorder="1" applyAlignment="1">
      <alignment horizontal="center" vertical="center"/>
    </xf>
    <xf numFmtId="0" fontId="12" fillId="3" borderId="2" xfId="53" applyFont="1" applyFill="1" applyBorder="1" applyAlignment="1" applyProtection="1">
      <alignment horizontal="center" vertical="center"/>
    </xf>
    <xf numFmtId="0" fontId="12" fillId="3" borderId="16" xfId="53" applyFont="1" applyFill="1" applyBorder="1" applyAlignment="1" applyProtection="1">
      <alignment horizontal="center" vertical="center"/>
    </xf>
    <xf numFmtId="49" fontId="19" fillId="0" borderId="5" xfId="55" applyNumberFormat="1" applyFont="1" applyBorder="1">
      <alignment vertical="center"/>
    </xf>
    <xf numFmtId="49" fontId="19" fillId="0" borderId="2" xfId="55" applyNumberFormat="1" applyFont="1" applyBorder="1">
      <alignment vertical="center"/>
    </xf>
    <xf numFmtId="0" fontId="11" fillId="3" borderId="2" xfId="53" applyFont="1" applyFill="1" applyBorder="1"/>
    <xf numFmtId="0" fontId="19" fillId="3" borderId="5" xfId="54" applyFont="1" applyFill="1" applyBorder="1" applyAlignment="1">
      <alignment horizontal="center" vertical="center"/>
    </xf>
    <xf numFmtId="0" fontId="19" fillId="3" borderId="2" xfId="54" applyFont="1" applyFill="1" applyBorder="1" applyAlignment="1">
      <alignment horizontal="center" vertical="center"/>
    </xf>
    <xf numFmtId="49" fontId="19" fillId="3" borderId="5" xfId="54" applyNumberFormat="1" applyFont="1" applyFill="1" applyBorder="1" applyAlignment="1">
      <alignment horizontal="center" vertical="center"/>
    </xf>
    <xf numFmtId="49" fontId="19" fillId="3" borderId="2" xfId="54" applyNumberFormat="1" applyFont="1" applyFill="1" applyBorder="1" applyAlignment="1">
      <alignment horizontal="center" vertical="center"/>
    </xf>
    <xf numFmtId="49" fontId="19" fillId="3" borderId="17" xfId="53" applyNumberFormat="1" applyFont="1" applyFill="1" applyBorder="1" applyAlignment="1">
      <alignment horizontal="center"/>
    </xf>
    <xf numFmtId="49" fontId="19" fillId="3" borderId="2" xfId="53" applyNumberFormat="1" applyFont="1" applyFill="1" applyBorder="1" applyAlignment="1">
      <alignment horizontal="center"/>
    </xf>
    <xf numFmtId="0" fontId="12" fillId="3" borderId="0" xfId="53" applyFont="1" applyFill="1"/>
    <xf numFmtId="14" fontId="12" fillId="3" borderId="0" xfId="53" applyNumberFormat="1" applyFont="1" applyFill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21" fillId="0" borderId="18" xfId="52" applyFont="1" applyFill="1" applyBorder="1" applyAlignment="1">
      <alignment horizontal="center" vertical="top"/>
    </xf>
    <xf numFmtId="0" fontId="22" fillId="0" borderId="19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vertical="center"/>
    </xf>
    <xf numFmtId="0" fontId="22" fillId="0" borderId="20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vertical="center"/>
    </xf>
    <xf numFmtId="0" fontId="15" fillId="0" borderId="22" xfId="52" applyFont="1" applyFill="1" applyBorder="1" applyAlignment="1">
      <alignment horizontal="center" vertical="center"/>
    </xf>
    <xf numFmtId="0" fontId="22" fillId="0" borderId="22" xfId="52" applyFont="1" applyFill="1" applyBorder="1" applyAlignment="1">
      <alignment vertical="center"/>
    </xf>
    <xf numFmtId="58" fontId="23" fillId="0" borderId="22" xfId="52" applyNumberFormat="1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center" vertical="center"/>
    </xf>
    <xf numFmtId="0" fontId="22" fillId="0" borderId="22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15" fillId="0" borderId="22" xfId="52" applyFont="1" applyFill="1" applyBorder="1" applyAlignment="1">
      <alignment horizontal="righ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15" fillId="0" borderId="24" xfId="52" applyFont="1" applyFill="1" applyBorder="1" applyAlignment="1">
      <alignment horizontal="right" vertical="center"/>
    </xf>
    <xf numFmtId="0" fontId="22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2" fillId="0" borderId="19" xfId="52" applyFont="1" applyFill="1" applyBorder="1" applyAlignment="1">
      <alignment vertical="center"/>
    </xf>
    <xf numFmtId="0" fontId="22" fillId="0" borderId="25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8" fillId="0" borderId="29" xfId="52" applyFont="1" applyFill="1" applyBorder="1" applyAlignment="1">
      <alignment horizontal="left" vertical="center"/>
    </xf>
    <xf numFmtId="0" fontId="18" fillId="0" borderId="28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 wrapText="1"/>
    </xf>
    <xf numFmtId="0" fontId="23" fillId="0" borderId="22" xfId="52" applyFont="1" applyFill="1" applyBorder="1" applyAlignment="1">
      <alignment horizontal="left" vertical="center" wrapText="1"/>
    </xf>
    <xf numFmtId="0" fontId="22" fillId="0" borderId="23" xfId="52" applyFont="1" applyFill="1" applyBorder="1" applyAlignment="1">
      <alignment horizontal="left" vertical="center"/>
    </xf>
    <xf numFmtId="0" fontId="20" fillId="0" borderId="24" xfId="52" applyFill="1" applyBorder="1" applyAlignment="1">
      <alignment horizontal="center" vertical="center"/>
    </xf>
    <xf numFmtId="0" fontId="22" fillId="0" borderId="30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left" vertical="center"/>
    </xf>
    <xf numFmtId="0" fontId="15" fillId="0" borderId="32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18" fillId="0" borderId="19" xfId="52" applyFont="1" applyFill="1" applyBorder="1" applyAlignment="1">
      <alignment horizontal="left" vertical="center"/>
    </xf>
    <xf numFmtId="0" fontId="18" fillId="0" borderId="20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58" fontId="23" fillId="0" borderId="24" xfId="52" applyNumberFormat="1" applyFont="1" applyFill="1" applyBorder="1" applyAlignment="1">
      <alignment vertical="center"/>
    </xf>
    <xf numFmtId="0" fontId="22" fillId="0" borderId="24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center" vertical="center"/>
    </xf>
    <xf numFmtId="0" fontId="18" fillId="0" borderId="41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 wrapText="1"/>
    </xf>
    <xf numFmtId="0" fontId="20" fillId="0" borderId="39" xfId="52" applyFill="1" applyBorder="1" applyAlignment="1">
      <alignment horizontal="center" vertical="center"/>
    </xf>
    <xf numFmtId="0" fontId="15" fillId="0" borderId="42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18" fillId="0" borderId="37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center" vertical="center"/>
    </xf>
    <xf numFmtId="0" fontId="11" fillId="3" borderId="12" xfId="52" applyFont="1" applyFill="1" applyBorder="1" applyAlignment="1">
      <alignment vertical="center"/>
    </xf>
    <xf numFmtId="49" fontId="14" fillId="3" borderId="2" xfId="55" applyNumberFormat="1" applyFont="1" applyFill="1" applyBorder="1">
      <alignment vertical="center"/>
    </xf>
    <xf numFmtId="0" fontId="11" fillId="3" borderId="44" xfId="53" applyFont="1" applyFill="1" applyBorder="1" applyAlignment="1">
      <alignment horizontal="center"/>
    </xf>
    <xf numFmtId="0" fontId="11" fillId="3" borderId="2" xfId="53" applyFont="1" applyFill="1" applyBorder="1" applyAlignment="1" applyProtection="1">
      <alignment horizontal="center" vertical="center"/>
    </xf>
    <xf numFmtId="0" fontId="12" fillId="3" borderId="5" xfId="54" applyFont="1" applyFill="1" applyBorder="1" applyAlignment="1">
      <alignment horizontal="center" vertical="center"/>
    </xf>
    <xf numFmtId="0" fontId="12" fillId="3" borderId="7" xfId="54" applyFont="1" applyFill="1" applyBorder="1" applyAlignment="1">
      <alignment horizontal="center" vertical="center"/>
    </xf>
    <xf numFmtId="0" fontId="12" fillId="3" borderId="45" xfId="54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49" fontId="11" fillId="3" borderId="46" xfId="53" applyNumberFormat="1" applyFont="1" applyFill="1" applyBorder="1" applyAlignment="1">
      <alignment horizontal="center"/>
    </xf>
    <xf numFmtId="49" fontId="11" fillId="3" borderId="47" xfId="53" applyNumberFormat="1" applyFont="1" applyFill="1" applyBorder="1" applyAlignment="1">
      <alignment horizontal="center"/>
    </xf>
    <xf numFmtId="49" fontId="11" fillId="3" borderId="47" xfId="54" applyNumberFormat="1" applyFont="1" applyFill="1" applyBorder="1" applyAlignment="1">
      <alignment horizontal="center" vertical="center"/>
    </xf>
    <xf numFmtId="49" fontId="11" fillId="3" borderId="48" xfId="53" applyNumberFormat="1" applyFont="1" applyFill="1" applyBorder="1" applyAlignment="1">
      <alignment horizontal="center"/>
    </xf>
    <xf numFmtId="0" fontId="20" fillId="0" borderId="0" xfId="52" applyFont="1" applyAlignment="1">
      <alignment horizontal="left" vertical="center"/>
    </xf>
    <xf numFmtId="0" fontId="25" fillId="0" borderId="18" xfId="52" applyFont="1" applyBorder="1" applyAlignment="1">
      <alignment horizontal="center" vertical="top"/>
    </xf>
    <xf numFmtId="0" fontId="24" fillId="0" borderId="49" xfId="52" applyFont="1" applyBorder="1" applyAlignment="1">
      <alignment horizontal="left" vertical="center"/>
    </xf>
    <xf numFmtId="0" fontId="15" fillId="0" borderId="50" xfId="52" applyFont="1" applyBorder="1" applyAlignment="1">
      <alignment horizontal="center" vertical="center"/>
    </xf>
    <xf numFmtId="0" fontId="24" fillId="0" borderId="50" xfId="52" applyFont="1" applyBorder="1" applyAlignment="1">
      <alignment horizontal="center" vertical="center"/>
    </xf>
    <xf numFmtId="0" fontId="18" fillId="0" borderId="50" xfId="52" applyFont="1" applyBorder="1" applyAlignment="1">
      <alignment horizontal="left" vertical="center"/>
    </xf>
    <xf numFmtId="0" fontId="18" fillId="0" borderId="19" xfId="52" applyFont="1" applyBorder="1" applyAlignment="1">
      <alignment horizontal="center" vertical="center"/>
    </xf>
    <xf numFmtId="0" fontId="18" fillId="0" borderId="20" xfId="52" applyFont="1" applyBorder="1" applyAlignment="1">
      <alignment horizontal="center" vertical="center"/>
    </xf>
    <xf numFmtId="0" fontId="18" fillId="0" borderId="37" xfId="52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4" fillId="0" borderId="37" xfId="52" applyFont="1" applyBorder="1" applyAlignment="1">
      <alignment horizontal="center" vertical="center"/>
    </xf>
    <xf numFmtId="0" fontId="18" fillId="0" borderId="21" xfId="52" applyFont="1" applyBorder="1" applyAlignment="1">
      <alignment horizontal="left" vertical="center"/>
    </xf>
    <xf numFmtId="0" fontId="15" fillId="0" borderId="22" xfId="52" applyFont="1" applyBorder="1" applyAlignment="1">
      <alignment horizontal="center" vertical="center"/>
    </xf>
    <xf numFmtId="0" fontId="15" fillId="0" borderId="38" xfId="52" applyFont="1" applyBorder="1" applyAlignment="1">
      <alignment horizontal="center" vertical="center"/>
    </xf>
    <xf numFmtId="0" fontId="18" fillId="0" borderId="22" xfId="52" applyFont="1" applyBorder="1" applyAlignment="1">
      <alignment horizontal="left" vertical="center"/>
    </xf>
    <xf numFmtId="14" fontId="15" fillId="0" borderId="22" xfId="52" applyNumberFormat="1" applyFont="1" applyBorder="1" applyAlignment="1">
      <alignment horizontal="center" vertical="center"/>
    </xf>
    <xf numFmtId="14" fontId="15" fillId="0" borderId="38" xfId="52" applyNumberFormat="1" applyFont="1" applyBorder="1" applyAlignment="1">
      <alignment horizontal="center" vertical="center"/>
    </xf>
    <xf numFmtId="0" fontId="18" fillId="0" borderId="21" xfId="52" applyFont="1" applyBorder="1" applyAlignment="1">
      <alignment vertical="center"/>
    </xf>
    <xf numFmtId="0" fontId="15" fillId="0" borderId="22" xfId="52" applyFont="1" applyBorder="1" applyAlignment="1">
      <alignment vertical="center"/>
    </xf>
    <xf numFmtId="0" fontId="15" fillId="0" borderId="38" xfId="52" applyFont="1" applyBorder="1" applyAlignment="1">
      <alignment vertical="center"/>
    </xf>
    <xf numFmtId="0" fontId="18" fillId="0" borderId="21" xfId="52" applyFont="1" applyBorder="1" applyAlignment="1">
      <alignment horizontal="center" vertical="center"/>
    </xf>
    <xf numFmtId="0" fontId="15" fillId="0" borderId="21" xfId="52" applyFont="1" applyBorder="1" applyAlignment="1">
      <alignment horizontal="left" vertical="center"/>
    </xf>
    <xf numFmtId="0" fontId="26" fillId="0" borderId="23" xfId="52" applyFont="1" applyBorder="1" applyAlignment="1">
      <alignment vertical="center"/>
    </xf>
    <xf numFmtId="0" fontId="15" fillId="0" borderId="24" xfId="52" applyFont="1" applyBorder="1" applyAlignment="1">
      <alignment horizontal="center" vertical="center"/>
    </xf>
    <xf numFmtId="0" fontId="15" fillId="0" borderId="39" xfId="52" applyFont="1" applyBorder="1" applyAlignment="1">
      <alignment horizontal="center" vertical="center"/>
    </xf>
    <xf numFmtId="0" fontId="18" fillId="0" borderId="23" xfId="52" applyFont="1" applyBorder="1" applyAlignment="1">
      <alignment horizontal="left" vertical="center"/>
    </xf>
    <xf numFmtId="0" fontId="18" fillId="0" borderId="24" xfId="52" applyFont="1" applyBorder="1" applyAlignment="1">
      <alignment horizontal="left" vertical="center"/>
    </xf>
    <xf numFmtId="14" fontId="15" fillId="0" borderId="24" xfId="52" applyNumberFormat="1" applyFont="1" applyBorder="1" applyAlignment="1">
      <alignment horizontal="center" vertical="center"/>
    </xf>
    <xf numFmtId="14" fontId="15" fillId="0" borderId="39" xfId="52" applyNumberFormat="1" applyFont="1" applyBorder="1" applyAlignment="1">
      <alignment horizontal="center" vertical="center"/>
    </xf>
    <xf numFmtId="0" fontId="24" fillId="0" borderId="0" xfId="52" applyFont="1" applyBorder="1" applyAlignment="1">
      <alignment horizontal="left" vertical="center"/>
    </xf>
    <xf numFmtId="0" fontId="18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15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18" fillId="0" borderId="20" xfId="52" applyFont="1" applyBorder="1" applyAlignment="1">
      <alignment vertical="center"/>
    </xf>
    <xf numFmtId="0" fontId="20" fillId="0" borderId="22" xfId="52" applyFont="1" applyBorder="1" applyAlignment="1">
      <alignment horizontal="left" vertical="center"/>
    </xf>
    <xf numFmtId="0" fontId="15" fillId="0" borderId="22" xfId="52" applyFont="1" applyBorder="1" applyAlignment="1">
      <alignment horizontal="left" vertical="center"/>
    </xf>
    <xf numFmtId="0" fontId="20" fillId="0" borderId="22" xfId="52" applyFont="1" applyBorder="1" applyAlignment="1">
      <alignment vertical="center"/>
    </xf>
    <xf numFmtId="0" fontId="18" fillId="0" borderId="22" xfId="52" applyFont="1" applyBorder="1" applyAlignment="1">
      <alignment vertical="center"/>
    </xf>
    <xf numFmtId="0" fontId="18" fillId="0" borderId="0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8" fillId="0" borderId="21" xfId="52" applyFont="1" applyFill="1" applyBorder="1" applyAlignment="1">
      <alignment horizontal="left" vertical="center"/>
    </xf>
    <xf numFmtId="0" fontId="15" fillId="0" borderId="22" xfId="52" applyFont="1" applyFill="1" applyBorder="1" applyAlignment="1">
      <alignment horizontal="left" vertical="center"/>
    </xf>
    <xf numFmtId="0" fontId="18" fillId="0" borderId="23" xfId="52" applyFont="1" applyBorder="1" applyAlignment="1">
      <alignment horizontal="center" vertical="center"/>
    </xf>
    <xf numFmtId="0" fontId="18" fillId="0" borderId="24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22" fillId="0" borderId="22" xfId="52" applyFont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8" fillId="0" borderId="29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24" fillId="0" borderId="51" xfId="52" applyFont="1" applyBorder="1" applyAlignment="1">
      <alignment vertical="center"/>
    </xf>
    <xf numFmtId="0" fontId="15" fillId="0" borderId="52" xfId="52" applyFont="1" applyBorder="1" applyAlignment="1">
      <alignment horizontal="center" vertical="center"/>
    </xf>
    <xf numFmtId="0" fontId="24" fillId="0" borderId="52" xfId="52" applyFont="1" applyBorder="1" applyAlignment="1">
      <alignment vertical="center"/>
    </xf>
    <xf numFmtId="0" fontId="15" fillId="0" borderId="52" xfId="52" applyFont="1" applyBorder="1" applyAlignment="1">
      <alignment vertical="center"/>
    </xf>
    <xf numFmtId="58" fontId="20" fillId="0" borderId="52" xfId="52" applyNumberFormat="1" applyFont="1" applyBorder="1" applyAlignment="1">
      <alignment vertical="center"/>
    </xf>
    <xf numFmtId="0" fontId="24" fillId="0" borderId="52" xfId="52" applyFont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center" vertical="center"/>
    </xf>
    <xf numFmtId="0" fontId="24" fillId="0" borderId="55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15" fillId="0" borderId="38" xfId="52" applyFont="1" applyBorder="1" applyAlignment="1">
      <alignment horizontal="left" vertical="center"/>
    </xf>
    <xf numFmtId="0" fontId="18" fillId="0" borderId="38" xfId="52" applyFont="1" applyBorder="1" applyAlignment="1">
      <alignment horizontal="center" vertical="center"/>
    </xf>
    <xf numFmtId="0" fontId="18" fillId="0" borderId="39" xfId="52" applyFont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15" fillId="0" borderId="39" xfId="52" applyFont="1" applyBorder="1" applyAlignment="1">
      <alignment horizontal="left" vertical="center"/>
    </xf>
    <xf numFmtId="0" fontId="15" fillId="0" borderId="38" xfId="52" applyFont="1" applyFill="1" applyBorder="1" applyAlignment="1">
      <alignment horizontal="left" vertical="center"/>
    </xf>
    <xf numFmtId="0" fontId="18" fillId="0" borderId="39" xfId="52" applyFont="1" applyBorder="1" applyAlignment="1">
      <alignment horizontal="center" vertical="center"/>
    </xf>
    <xf numFmtId="0" fontId="22" fillId="0" borderId="38" xfId="52" applyFont="1" applyBorder="1" applyAlignment="1">
      <alignment horizontal="left" vertical="center"/>
    </xf>
    <xf numFmtId="0" fontId="18" fillId="0" borderId="43" xfId="52" applyFont="1" applyFill="1" applyBorder="1" applyAlignment="1">
      <alignment horizontal="left" vertical="center"/>
    </xf>
    <xf numFmtId="0" fontId="15" fillId="0" borderId="40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8" fillId="0" borderId="41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20" fillId="0" borderId="52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11" fillId="3" borderId="7" xfId="53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49" fontId="12" fillId="3" borderId="60" xfId="54" applyNumberFormat="1" applyFont="1" applyFill="1" applyBorder="1" applyAlignment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49" fontId="11" fillId="3" borderId="61" xfId="54" applyNumberFormat="1" applyFont="1" applyFill="1" applyBorder="1" applyAlignment="1">
      <alignment horizontal="center" vertical="center"/>
    </xf>
    <xf numFmtId="49" fontId="11" fillId="3" borderId="62" xfId="54" applyNumberFormat="1" applyFont="1" applyFill="1" applyBorder="1" applyAlignment="1">
      <alignment horizontal="center" vertical="center"/>
    </xf>
    <xf numFmtId="49" fontId="12" fillId="3" borderId="62" xfId="54" applyNumberFormat="1" applyFont="1" applyFill="1" applyBorder="1" applyAlignment="1">
      <alignment horizontal="center" vertical="center"/>
    </xf>
    <xf numFmtId="49" fontId="11" fillId="3" borderId="63" xfId="53" applyNumberFormat="1" applyFont="1" applyFill="1" applyBorder="1" applyAlignment="1">
      <alignment horizontal="center"/>
    </xf>
    <xf numFmtId="0" fontId="20" fillId="0" borderId="0" xfId="52" applyFont="1" applyBorder="1" applyAlignment="1">
      <alignment horizontal="left" vertical="center"/>
    </xf>
    <xf numFmtId="0" fontId="27" fillId="0" borderId="18" xfId="52" applyFont="1" applyBorder="1" applyAlignment="1">
      <alignment horizontal="center" vertical="top"/>
    </xf>
    <xf numFmtId="0" fontId="18" fillId="0" borderId="64" xfId="52" applyFont="1" applyBorder="1" applyAlignment="1">
      <alignment horizontal="left" vertical="center"/>
    </xf>
    <xf numFmtId="0" fontId="18" fillId="0" borderId="30" xfId="52" applyFont="1" applyBorder="1" applyAlignment="1">
      <alignment horizontal="left" vertical="center"/>
    </xf>
    <xf numFmtId="0" fontId="24" fillId="0" borderId="53" xfId="52" applyFont="1" applyBorder="1" applyAlignment="1">
      <alignment horizontal="left" vertical="center"/>
    </xf>
    <xf numFmtId="0" fontId="24" fillId="0" borderId="52" xfId="52" applyFont="1" applyBorder="1" applyAlignment="1">
      <alignment horizontal="left" vertical="center"/>
    </xf>
    <xf numFmtId="0" fontId="18" fillId="0" borderId="54" xfId="52" applyFont="1" applyBorder="1" applyAlignment="1">
      <alignment vertical="center"/>
    </xf>
    <xf numFmtId="0" fontId="20" fillId="0" borderId="55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20" fillId="0" borderId="55" xfId="52" applyFont="1" applyBorder="1" applyAlignment="1">
      <alignment vertical="center"/>
    </xf>
    <xf numFmtId="0" fontId="18" fillId="0" borderId="55" xfId="52" applyFont="1" applyBorder="1" applyAlignment="1">
      <alignment vertical="center"/>
    </xf>
    <xf numFmtId="0" fontId="18" fillId="0" borderId="54" xfId="52" applyFont="1" applyBorder="1" applyAlignment="1">
      <alignment horizontal="center" vertical="center"/>
    </xf>
    <xf numFmtId="0" fontId="15" fillId="0" borderId="55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0" fillId="0" borderId="55" xfId="52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18" fillId="0" borderId="34" xfId="52" applyFont="1" applyBorder="1" applyAlignment="1">
      <alignment horizontal="left" vertical="center" wrapText="1"/>
    </xf>
    <xf numFmtId="0" fontId="18" fillId="0" borderId="35" xfId="52" applyFont="1" applyBorder="1" applyAlignment="1">
      <alignment horizontal="left" vertical="center" wrapText="1"/>
    </xf>
    <xf numFmtId="0" fontId="18" fillId="0" borderId="54" xfId="52" applyFont="1" applyBorder="1" applyAlignment="1">
      <alignment horizontal="left" vertical="center"/>
    </xf>
    <xf numFmtId="0" fontId="18" fillId="0" borderId="55" xfId="52" applyFont="1" applyBorder="1" applyAlignment="1">
      <alignment horizontal="left" vertical="center"/>
    </xf>
    <xf numFmtId="0" fontId="28" fillId="0" borderId="65" xfId="52" applyFont="1" applyBorder="1" applyAlignment="1">
      <alignment horizontal="left" vertical="center" wrapText="1"/>
    </xf>
    <xf numFmtId="9" fontId="15" fillId="0" borderId="22" xfId="52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15" fillId="0" borderId="31" xfId="52" applyNumberFormat="1" applyFont="1" applyBorder="1" applyAlignment="1">
      <alignment horizontal="left" vertical="center"/>
    </xf>
    <xf numFmtId="9" fontId="15" fillId="0" borderId="26" xfId="52" applyNumberFormat="1" applyFont="1" applyBorder="1" applyAlignment="1">
      <alignment horizontal="left" vertical="center"/>
    </xf>
    <xf numFmtId="9" fontId="15" fillId="0" borderId="34" xfId="52" applyNumberFormat="1" applyFont="1" applyBorder="1" applyAlignment="1">
      <alignment horizontal="left" vertical="center"/>
    </xf>
    <xf numFmtId="9" fontId="15" fillId="0" borderId="35" xfId="52" applyNumberFormat="1" applyFont="1" applyBorder="1" applyAlignment="1">
      <alignment horizontal="left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49" xfId="52" applyFont="1" applyBorder="1" applyAlignment="1">
      <alignment vertical="center"/>
    </xf>
    <xf numFmtId="0" fontId="29" fillId="0" borderId="52" xfId="52" applyFont="1" applyBorder="1" applyAlignment="1">
      <alignment horizontal="center" vertical="center"/>
    </xf>
    <xf numFmtId="0" fontId="24" fillId="0" borderId="50" xfId="52" applyFont="1" applyBorder="1" applyAlignment="1">
      <alignment vertical="center"/>
    </xf>
    <xf numFmtId="0" fontId="15" fillId="0" borderId="67" xfId="52" applyFont="1" applyBorder="1" applyAlignment="1">
      <alignment vertical="center"/>
    </xf>
    <xf numFmtId="0" fontId="24" fillId="0" borderId="67" xfId="52" applyFont="1" applyBorder="1" applyAlignment="1">
      <alignment vertical="center"/>
    </xf>
    <xf numFmtId="58" fontId="20" fillId="0" borderId="50" xfId="52" applyNumberFormat="1" applyFont="1" applyBorder="1" applyAlignment="1">
      <alignment vertical="center"/>
    </xf>
    <xf numFmtId="0" fontId="24" fillId="0" borderId="30" xfId="52" applyFont="1" applyBorder="1" applyAlignment="1">
      <alignment horizontal="center" vertical="center"/>
    </xf>
    <xf numFmtId="0" fontId="15" fillId="0" borderId="64" xfId="52" applyFont="1" applyFill="1" applyBorder="1" applyAlignment="1">
      <alignment horizontal="left" vertical="center"/>
    </xf>
    <xf numFmtId="0" fontId="15" fillId="0" borderId="30" xfId="52" applyFont="1" applyFill="1" applyBorder="1" applyAlignment="1">
      <alignment horizontal="left" vertical="center"/>
    </xf>
    <xf numFmtId="0" fontId="20" fillId="0" borderId="67" xfId="52" applyFont="1" applyBorder="1" applyAlignment="1">
      <alignment vertical="center"/>
    </xf>
    <xf numFmtId="0" fontId="18" fillId="0" borderId="68" xfId="52" applyFont="1" applyBorder="1" applyAlignment="1">
      <alignment horizontal="left" vertical="center"/>
    </xf>
    <xf numFmtId="0" fontId="24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18" fillId="0" borderId="0" xfId="52" applyFont="1" applyBorder="1" applyAlignment="1">
      <alignment vertical="center"/>
    </xf>
    <xf numFmtId="0" fontId="18" fillId="0" borderId="43" xfId="52" applyFont="1" applyBorder="1" applyAlignment="1">
      <alignment horizontal="left" vertical="center" wrapText="1"/>
    </xf>
    <xf numFmtId="0" fontId="18" fillId="0" borderId="59" xfId="52" applyFont="1" applyBorder="1" applyAlignment="1">
      <alignment horizontal="left" vertical="center"/>
    </xf>
    <xf numFmtId="0" fontId="30" fillId="0" borderId="38" xfId="52" applyFont="1" applyBorder="1" applyAlignment="1">
      <alignment horizontal="left" vertical="center" wrapText="1"/>
    </xf>
    <xf numFmtId="0" fontId="30" fillId="0" borderId="38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9" fontId="15" fillId="0" borderId="40" xfId="52" applyNumberFormat="1" applyFont="1" applyBorder="1" applyAlignment="1">
      <alignment horizontal="left" vertical="center"/>
    </xf>
    <xf numFmtId="9" fontId="15" fillId="0" borderId="43" xfId="52" applyNumberFormat="1" applyFont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4" fillId="0" borderId="69" xfId="52" applyFont="1" applyBorder="1" applyAlignment="1">
      <alignment horizontal="center" vertical="center"/>
    </xf>
    <xf numFmtId="0" fontId="15" fillId="0" borderId="67" xfId="52" applyFont="1" applyBorder="1" applyAlignment="1">
      <alignment horizontal="center" vertical="center"/>
    </xf>
    <xf numFmtId="0" fontId="15" fillId="0" borderId="68" xfId="52" applyFont="1" applyBorder="1" applyAlignment="1">
      <alignment horizontal="center" vertical="center"/>
    </xf>
    <xf numFmtId="0" fontId="15" fillId="0" borderId="68" xfId="52" applyFont="1" applyFill="1" applyBorder="1" applyAlignment="1">
      <alignment horizontal="left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2" fillId="0" borderId="72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1" fillId="0" borderId="75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/>
    </xf>
    <xf numFmtId="0" fontId="32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0" fillId="0" borderId="2" xfId="0" applyFont="1" applyFill="1" applyBorder="1" applyAlignment="1" quotePrefix="1">
      <alignment vertical="center"/>
    </xf>
    <xf numFmtId="0" fontId="0" fillId="0" borderId="2" xfId="0" applyBorder="1" quotePrefix="1"/>
    <xf numFmtId="0" fontId="0" fillId="0" borderId="2" xfId="0" applyBorder="1" applyAlignment="1" quotePrefix="1">
      <alignment horizontal="center"/>
    </xf>
  </cellXfs>
  <cellStyles count="56">
    <cellStyle name="常规" xfId="0" builtinId="0"/>
    <cellStyle name="货币[0]" xfId="1" builtinId="7"/>
    <cellStyle name="常规_81908企鹅上衣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54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71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917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1772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717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1772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90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917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907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78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717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90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907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1452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717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273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083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956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9146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956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9146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956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9146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956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956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9146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9146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192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5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206375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193675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187325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57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19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52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52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52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52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352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70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39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0392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58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039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58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0392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58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039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039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58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58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039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58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039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58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11400"/>
              <a:ext cx="3937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352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71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90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039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29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29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9448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9448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288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780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018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288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288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585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545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365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365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545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365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84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845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845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785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79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79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312420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597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975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795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78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78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780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272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10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780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780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77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0.25" spans="1:2">
      <c r="A20" s="373"/>
      <c r="B20" s="374" t="s">
        <v>18</v>
      </c>
    </row>
    <row r="21" spans="1:2">
      <c r="A21" s="9">
        <v>1</v>
      </c>
      <c r="B21" s="380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75" t="s">
        <v>25</v>
      </c>
    </row>
    <row r="28" spans="1:2">
      <c r="A28" s="9"/>
      <c r="B28" s="375"/>
    </row>
    <row r="29" ht="20.25" spans="1:2">
      <c r="A29" s="373"/>
      <c r="B29" s="374" t="s">
        <v>26</v>
      </c>
    </row>
    <row r="30" spans="1:2">
      <c r="A30" s="9">
        <v>1</v>
      </c>
      <c r="B30" s="380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28.5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1" t="s">
        <v>34</v>
      </c>
      <c r="B39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A1:M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305</v>
      </c>
      <c r="H2" s="4"/>
      <c r="I2" s="4" t="s">
        <v>306</v>
      </c>
      <c r="J2" s="4"/>
      <c r="K2" s="6" t="s">
        <v>307</v>
      </c>
      <c r="L2" s="40" t="s">
        <v>308</v>
      </c>
      <c r="M2" s="18" t="s">
        <v>309</v>
      </c>
    </row>
    <row r="3" s="1" customFormat="1" ht="16.5" spans="1:13">
      <c r="A3" s="4"/>
      <c r="B3" s="7"/>
      <c r="C3" s="7"/>
      <c r="D3" s="7"/>
      <c r="E3" s="7"/>
      <c r="F3" s="7"/>
      <c r="G3" s="4" t="s">
        <v>310</v>
      </c>
      <c r="H3" s="4" t="s">
        <v>311</v>
      </c>
      <c r="I3" s="4" t="s">
        <v>310</v>
      </c>
      <c r="J3" s="4" t="s">
        <v>311</v>
      </c>
      <c r="K3" s="8"/>
      <c r="L3" s="41"/>
      <c r="M3" s="19"/>
    </row>
    <row r="4" spans="1:13">
      <c r="A4" s="10">
        <v>1</v>
      </c>
      <c r="B4" s="21" t="s">
        <v>297</v>
      </c>
      <c r="C4" s="383" t="s">
        <v>299</v>
      </c>
      <c r="D4" s="10" t="s">
        <v>295</v>
      </c>
      <c r="E4" s="21" t="s">
        <v>296</v>
      </c>
      <c r="F4" s="21" t="s">
        <v>142</v>
      </c>
      <c r="G4" s="10">
        <v>-0.5</v>
      </c>
      <c r="H4" s="10">
        <v>-0.8</v>
      </c>
      <c r="I4" s="10">
        <v>-1.3</v>
      </c>
      <c r="J4" s="10">
        <v>-1.1</v>
      </c>
      <c r="K4" s="11" t="s">
        <v>312</v>
      </c>
      <c r="L4" s="10" t="s">
        <v>298</v>
      </c>
      <c r="M4" s="10" t="s">
        <v>298</v>
      </c>
    </row>
    <row r="5" spans="1:13">
      <c r="A5" s="10"/>
      <c r="B5" s="21"/>
      <c r="C5" s="21"/>
      <c r="D5" s="21"/>
      <c r="E5" s="21"/>
      <c r="F5" s="21"/>
      <c r="G5" s="10"/>
      <c r="H5" s="10"/>
      <c r="I5" s="10"/>
      <c r="J5" s="10"/>
      <c r="K5" s="11"/>
      <c r="L5" s="10"/>
      <c r="M5" s="10"/>
    </row>
    <row r="6" spans="1:13">
      <c r="A6" s="10"/>
      <c r="B6" s="21"/>
      <c r="C6" s="21"/>
      <c r="D6" s="21"/>
      <c r="E6" s="21"/>
      <c r="F6" s="21"/>
      <c r="G6" s="10"/>
      <c r="H6" s="10"/>
      <c r="I6" s="10"/>
      <c r="J6" s="10"/>
      <c r="K6" s="11"/>
      <c r="L6" s="10"/>
      <c r="M6" s="10"/>
    </row>
    <row r="7" spans="1:13">
      <c r="A7" s="10"/>
      <c r="B7" s="21"/>
      <c r="C7" s="21"/>
      <c r="D7" s="21"/>
      <c r="E7" s="21"/>
      <c r="F7" s="21"/>
      <c r="G7" s="10"/>
      <c r="H7" s="10"/>
      <c r="I7" s="10"/>
      <c r="J7" s="10"/>
      <c r="K7" s="11"/>
      <c r="L7" s="10"/>
      <c r="M7" s="10"/>
    </row>
    <row r="8" spans="1:13">
      <c r="A8" s="10"/>
      <c r="B8" s="21"/>
      <c r="C8" s="21"/>
      <c r="D8" s="21"/>
      <c r="E8" s="21"/>
      <c r="F8" s="21"/>
      <c r="G8" s="9"/>
      <c r="H8" s="9"/>
      <c r="I8" s="9"/>
      <c r="J8" s="9"/>
      <c r="K8" s="11"/>
      <c r="L8" s="10"/>
      <c r="M8" s="10"/>
    </row>
    <row r="9" spans="1:13">
      <c r="A9" s="10"/>
      <c r="B9" s="21"/>
      <c r="C9" s="21"/>
      <c r="D9" s="21"/>
      <c r="E9" s="21"/>
      <c r="F9" s="21"/>
      <c r="G9" s="9"/>
      <c r="H9" s="9"/>
      <c r="I9" s="9"/>
      <c r="J9" s="9"/>
      <c r="K9" s="11"/>
      <c r="L9" s="10"/>
      <c r="M9" s="10"/>
    </row>
    <row r="10" spans="1:13">
      <c r="A10" s="10"/>
      <c r="B10" s="21"/>
      <c r="C10" s="21"/>
      <c r="D10" s="21"/>
      <c r="E10" s="21"/>
      <c r="F10" s="21"/>
      <c r="G10" s="9"/>
      <c r="H10" s="9"/>
      <c r="I10" s="9"/>
      <c r="J10" s="9"/>
      <c r="K10" s="11"/>
      <c r="L10" s="10"/>
      <c r="M10" s="10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42"/>
      <c r="L11" s="9"/>
      <c r="M11" s="9"/>
    </row>
    <row r="12" s="2" customFormat="1" ht="18.75" spans="1:13">
      <c r="A12" s="12" t="s">
        <v>301</v>
      </c>
      <c r="B12" s="13"/>
      <c r="C12" s="13"/>
      <c r="D12" s="13"/>
      <c r="E12" s="14"/>
      <c r="F12" s="15"/>
      <c r="G12" s="22"/>
      <c r="H12" s="12" t="s">
        <v>302</v>
      </c>
      <c r="I12" s="13"/>
      <c r="J12" s="13"/>
      <c r="K12" s="43"/>
      <c r="L12" s="44"/>
      <c r="M12" s="20"/>
    </row>
    <row r="13" ht="105" customHeight="1" spans="1:13">
      <c r="A13" s="16" t="s">
        <v>313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8" sqref="A18:W1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315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28" t="s">
        <v>316</v>
      </c>
      <c r="H2" s="29"/>
      <c r="I2" s="37"/>
      <c r="J2" s="28" t="s">
        <v>317</v>
      </c>
      <c r="K2" s="29"/>
      <c r="L2" s="37"/>
      <c r="M2" s="28" t="s">
        <v>318</v>
      </c>
      <c r="N2" s="29"/>
      <c r="O2" s="37"/>
      <c r="P2" s="28" t="s">
        <v>319</v>
      </c>
      <c r="Q2" s="29"/>
      <c r="R2" s="37"/>
      <c r="S2" s="29" t="s">
        <v>320</v>
      </c>
      <c r="T2" s="29"/>
      <c r="U2" s="37"/>
      <c r="V2" s="24" t="s">
        <v>321</v>
      </c>
      <c r="W2" s="24" t="s">
        <v>292</v>
      </c>
    </row>
    <row r="3" s="1" customFormat="1" ht="16.5" spans="1:23">
      <c r="A3" s="7"/>
      <c r="B3" s="30"/>
      <c r="C3" s="30"/>
      <c r="D3" s="30"/>
      <c r="E3" s="30"/>
      <c r="F3" s="30"/>
      <c r="G3" s="4" t="s">
        <v>322</v>
      </c>
      <c r="H3" s="4" t="s">
        <v>66</v>
      </c>
      <c r="I3" s="4" t="s">
        <v>283</v>
      </c>
      <c r="J3" s="4" t="s">
        <v>322</v>
      </c>
      <c r="K3" s="4" t="s">
        <v>66</v>
      </c>
      <c r="L3" s="4" t="s">
        <v>283</v>
      </c>
      <c r="M3" s="4" t="s">
        <v>322</v>
      </c>
      <c r="N3" s="4" t="s">
        <v>66</v>
      </c>
      <c r="O3" s="4" t="s">
        <v>283</v>
      </c>
      <c r="P3" s="4" t="s">
        <v>322</v>
      </c>
      <c r="Q3" s="4" t="s">
        <v>66</v>
      </c>
      <c r="R3" s="4" t="s">
        <v>283</v>
      </c>
      <c r="S3" s="4" t="s">
        <v>322</v>
      </c>
      <c r="T3" s="4" t="s">
        <v>66</v>
      </c>
      <c r="U3" s="4" t="s">
        <v>283</v>
      </c>
      <c r="V3" s="38"/>
      <c r="W3" s="38"/>
    </row>
    <row r="4" spans="1:23">
      <c r="A4" s="31" t="s">
        <v>323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324</v>
      </c>
      <c r="H5" s="29"/>
      <c r="I5" s="37"/>
      <c r="J5" s="28" t="s">
        <v>325</v>
      </c>
      <c r="K5" s="29"/>
      <c r="L5" s="37"/>
      <c r="M5" s="28" t="s">
        <v>326</v>
      </c>
      <c r="N5" s="29"/>
      <c r="O5" s="37"/>
      <c r="P5" s="28" t="s">
        <v>327</v>
      </c>
      <c r="Q5" s="29"/>
      <c r="R5" s="37"/>
      <c r="S5" s="29" t="s">
        <v>328</v>
      </c>
      <c r="T5" s="29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322</v>
      </c>
      <c r="H6" s="4" t="s">
        <v>66</v>
      </c>
      <c r="I6" s="4" t="s">
        <v>283</v>
      </c>
      <c r="J6" s="4" t="s">
        <v>322</v>
      </c>
      <c r="K6" s="4" t="s">
        <v>66</v>
      </c>
      <c r="L6" s="4" t="s">
        <v>283</v>
      </c>
      <c r="M6" s="4" t="s">
        <v>322</v>
      </c>
      <c r="N6" s="4" t="s">
        <v>66</v>
      </c>
      <c r="O6" s="4" t="s">
        <v>283</v>
      </c>
      <c r="P6" s="4" t="s">
        <v>322</v>
      </c>
      <c r="Q6" s="4" t="s">
        <v>66</v>
      </c>
      <c r="R6" s="4" t="s">
        <v>283</v>
      </c>
      <c r="S6" s="4" t="s">
        <v>322</v>
      </c>
      <c r="T6" s="4" t="s">
        <v>66</v>
      </c>
      <c r="U6" s="4" t="s">
        <v>283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329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330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331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332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333</v>
      </c>
      <c r="B17" s="13"/>
      <c r="C17" s="13"/>
      <c r="D17" s="13"/>
      <c r="E17" s="14"/>
      <c r="F17" s="15"/>
      <c r="G17" s="22"/>
      <c r="H17" s="27"/>
      <c r="I17" s="27"/>
      <c r="J17" s="12" t="s">
        <v>334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52" customHeight="1" spans="1:23">
      <c r="A18" s="16" t="s">
        <v>335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" sqref="A1:N1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337</v>
      </c>
      <c r="B2" s="24" t="s">
        <v>279</v>
      </c>
      <c r="C2" s="24" t="s">
        <v>280</v>
      </c>
      <c r="D2" s="24" t="s">
        <v>281</v>
      </c>
      <c r="E2" s="24" t="s">
        <v>282</v>
      </c>
      <c r="F2" s="24" t="s">
        <v>283</v>
      </c>
      <c r="G2" s="23" t="s">
        <v>338</v>
      </c>
      <c r="H2" s="23" t="s">
        <v>339</v>
      </c>
      <c r="I2" s="23" t="s">
        <v>340</v>
      </c>
      <c r="J2" s="23" t="s">
        <v>339</v>
      </c>
      <c r="K2" s="23" t="s">
        <v>341</v>
      </c>
      <c r="L2" s="23" t="s">
        <v>339</v>
      </c>
      <c r="M2" s="24" t="s">
        <v>321</v>
      </c>
      <c r="N2" s="24" t="s">
        <v>292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337</v>
      </c>
      <c r="B4" s="26" t="s">
        <v>342</v>
      </c>
      <c r="C4" s="26" t="s">
        <v>322</v>
      </c>
      <c r="D4" s="26" t="s">
        <v>281</v>
      </c>
      <c r="E4" s="24" t="s">
        <v>282</v>
      </c>
      <c r="F4" s="24" t="s">
        <v>283</v>
      </c>
      <c r="G4" s="23" t="s">
        <v>338</v>
      </c>
      <c r="H4" s="23" t="s">
        <v>339</v>
      </c>
      <c r="I4" s="23" t="s">
        <v>340</v>
      </c>
      <c r="J4" s="23" t="s">
        <v>339</v>
      </c>
      <c r="K4" s="23" t="s">
        <v>341</v>
      </c>
      <c r="L4" s="23" t="s">
        <v>339</v>
      </c>
      <c r="M4" s="24" t="s">
        <v>321</v>
      </c>
      <c r="N4" s="24" t="s">
        <v>292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333</v>
      </c>
      <c r="B11" s="13"/>
      <c r="C11" s="13"/>
      <c r="D11" s="14"/>
      <c r="E11" s="15"/>
      <c r="F11" s="27"/>
      <c r="G11" s="22"/>
      <c r="H11" s="27"/>
      <c r="I11" s="12" t="s">
        <v>334</v>
      </c>
      <c r="J11" s="13"/>
      <c r="K11" s="13"/>
      <c r="L11" s="13"/>
      <c r="M11" s="13"/>
      <c r="N11" s="20"/>
    </row>
    <row r="12" ht="53" customHeight="1" spans="1:14">
      <c r="A12" s="16" t="s">
        <v>343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321</v>
      </c>
      <c r="L2" s="5" t="s">
        <v>292</v>
      </c>
    </row>
    <row r="3" spans="1:12">
      <c r="A3" s="9" t="s">
        <v>323</v>
      </c>
      <c r="B3" s="384" t="s">
        <v>349</v>
      </c>
      <c r="C3" s="21" t="s">
        <v>350</v>
      </c>
      <c r="D3" s="21" t="s">
        <v>351</v>
      </c>
      <c r="E3" s="21" t="s">
        <v>352</v>
      </c>
      <c r="F3" s="21" t="s">
        <v>353</v>
      </c>
      <c r="G3" s="385" t="s">
        <v>354</v>
      </c>
      <c r="H3" s="10" t="s">
        <v>355</v>
      </c>
      <c r="I3" s="10"/>
      <c r="J3" s="10"/>
      <c r="K3" s="10" t="s">
        <v>298</v>
      </c>
      <c r="L3" s="10" t="s">
        <v>298</v>
      </c>
    </row>
    <row r="4" spans="1:12">
      <c r="A4" s="9" t="s">
        <v>329</v>
      </c>
      <c r="B4" s="384" t="s">
        <v>349</v>
      </c>
      <c r="C4" s="21" t="s">
        <v>356</v>
      </c>
      <c r="D4" s="21" t="s">
        <v>351</v>
      </c>
      <c r="E4" s="21" t="s">
        <v>300</v>
      </c>
      <c r="F4" s="21" t="s">
        <v>353</v>
      </c>
      <c r="G4" s="385" t="s">
        <v>354</v>
      </c>
      <c r="H4" s="10" t="s">
        <v>355</v>
      </c>
      <c r="I4" s="10"/>
      <c r="J4" s="10"/>
      <c r="K4" s="10" t="s">
        <v>298</v>
      </c>
      <c r="L4" s="10" t="s">
        <v>298</v>
      </c>
    </row>
    <row r="5" spans="1:12">
      <c r="A5" s="9" t="s">
        <v>330</v>
      </c>
      <c r="B5" s="384" t="s">
        <v>349</v>
      </c>
      <c r="C5" s="21" t="s">
        <v>357</v>
      </c>
      <c r="D5" s="21" t="s">
        <v>351</v>
      </c>
      <c r="E5" s="21" t="s">
        <v>358</v>
      </c>
      <c r="F5" s="21" t="s">
        <v>353</v>
      </c>
      <c r="G5" s="385" t="s">
        <v>354</v>
      </c>
      <c r="H5" s="10" t="s">
        <v>355</v>
      </c>
      <c r="I5" s="10"/>
      <c r="J5" s="10"/>
      <c r="K5" s="10" t="s">
        <v>298</v>
      </c>
      <c r="L5" s="10" t="s">
        <v>298</v>
      </c>
    </row>
    <row r="6" spans="1:12">
      <c r="A6" s="9" t="s">
        <v>331</v>
      </c>
      <c r="B6" s="384" t="s">
        <v>359</v>
      </c>
      <c r="C6" s="21" t="s">
        <v>350</v>
      </c>
      <c r="D6" s="21" t="s">
        <v>351</v>
      </c>
      <c r="E6" s="21" t="s">
        <v>352</v>
      </c>
      <c r="F6" s="21" t="s">
        <v>353</v>
      </c>
      <c r="G6" s="385" t="s">
        <v>360</v>
      </c>
      <c r="H6" s="10" t="s">
        <v>361</v>
      </c>
      <c r="I6" s="10"/>
      <c r="J6" s="10"/>
      <c r="K6" s="10" t="s">
        <v>298</v>
      </c>
      <c r="L6" s="10" t="s">
        <v>298</v>
      </c>
    </row>
    <row r="7" spans="1:12">
      <c r="A7" s="9" t="s">
        <v>332</v>
      </c>
      <c r="B7" s="384" t="s">
        <v>359</v>
      </c>
      <c r="C7" s="21" t="s">
        <v>356</v>
      </c>
      <c r="D7" s="21" t="s">
        <v>351</v>
      </c>
      <c r="E7" s="21" t="s">
        <v>300</v>
      </c>
      <c r="F7" s="21" t="s">
        <v>353</v>
      </c>
      <c r="G7" s="385" t="s">
        <v>360</v>
      </c>
      <c r="H7" s="9" t="s">
        <v>361</v>
      </c>
      <c r="I7" s="9"/>
      <c r="J7" s="9"/>
      <c r="K7" s="10" t="s">
        <v>298</v>
      </c>
      <c r="L7" s="10" t="s">
        <v>298</v>
      </c>
    </row>
    <row r="8" spans="1:12">
      <c r="A8" s="9" t="s">
        <v>362</v>
      </c>
      <c r="B8" s="384" t="s">
        <v>359</v>
      </c>
      <c r="C8" s="21" t="s">
        <v>357</v>
      </c>
      <c r="D8" s="21" t="s">
        <v>351</v>
      </c>
      <c r="E8" s="21" t="s">
        <v>358</v>
      </c>
      <c r="F8" s="21" t="s">
        <v>353</v>
      </c>
      <c r="G8" s="385" t="s">
        <v>360</v>
      </c>
      <c r="H8" s="9" t="s">
        <v>361</v>
      </c>
      <c r="I8" s="9"/>
      <c r="J8" s="9"/>
      <c r="K8" s="10" t="s">
        <v>298</v>
      </c>
      <c r="L8" s="10" t="s">
        <v>298</v>
      </c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363</v>
      </c>
      <c r="B11" s="13"/>
      <c r="C11" s="13"/>
      <c r="D11" s="13"/>
      <c r="E11" s="14"/>
      <c r="F11" s="15"/>
      <c r="G11" s="22"/>
      <c r="H11" s="12" t="s">
        <v>364</v>
      </c>
      <c r="I11" s="13"/>
      <c r="J11" s="13"/>
      <c r="K11" s="13"/>
      <c r="L11" s="20"/>
    </row>
    <row r="12" ht="69" customHeight="1" spans="1:12">
      <c r="A12" s="16" t="s">
        <v>365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278</v>
      </c>
      <c r="B2" s="5" t="s">
        <v>283</v>
      </c>
      <c r="C2" s="5" t="s">
        <v>322</v>
      </c>
      <c r="D2" s="5" t="s">
        <v>281</v>
      </c>
      <c r="E2" s="5" t="s">
        <v>282</v>
      </c>
      <c r="F2" s="4" t="s">
        <v>367</v>
      </c>
      <c r="G2" s="4" t="s">
        <v>306</v>
      </c>
      <c r="H2" s="6" t="s">
        <v>307</v>
      </c>
      <c r="I2" s="18" t="s">
        <v>309</v>
      </c>
    </row>
    <row r="3" s="1" customFormat="1" ht="16.5" spans="1:9">
      <c r="A3" s="4"/>
      <c r="B3" s="7"/>
      <c r="C3" s="7"/>
      <c r="D3" s="7"/>
      <c r="E3" s="7"/>
      <c r="F3" s="4" t="s">
        <v>368</v>
      </c>
      <c r="G3" s="4" t="s">
        <v>310</v>
      </c>
      <c r="H3" s="8"/>
      <c r="I3" s="19"/>
    </row>
    <row r="4" spans="1:9">
      <c r="A4" s="9">
        <v>1</v>
      </c>
      <c r="B4" s="9"/>
      <c r="C4" s="385" t="s">
        <v>369</v>
      </c>
      <c r="D4" s="385" t="s">
        <v>358</v>
      </c>
      <c r="E4" s="10" t="s">
        <v>370</v>
      </c>
      <c r="F4" s="10">
        <v>-0.9</v>
      </c>
      <c r="G4" s="11" t="s">
        <v>371</v>
      </c>
      <c r="H4" s="10">
        <v>-2.1</v>
      </c>
      <c r="I4" s="10" t="s">
        <v>298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363</v>
      </c>
      <c r="B12" s="13"/>
      <c r="C12" s="13"/>
      <c r="D12" s="14"/>
      <c r="E12" s="15"/>
      <c r="F12" s="12" t="s">
        <v>364</v>
      </c>
      <c r="G12" s="13"/>
      <c r="H12" s="14"/>
      <c r="I12" s="20"/>
    </row>
    <row r="13" ht="44" customHeight="1" spans="1:9">
      <c r="A13" s="16" t="s">
        <v>372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8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8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8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8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8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8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A1" sqref="A1:K1"/>
    </sheetView>
  </sheetViews>
  <sheetFormatPr defaultColWidth="10.3333333333333" defaultRowHeight="16.5" customHeight="1"/>
  <cols>
    <col min="1" max="1" width="11.0833333333333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" spans="1:11">
      <c r="A2" s="182" t="s">
        <v>53</v>
      </c>
      <c r="B2" s="183"/>
      <c r="C2" s="183"/>
      <c r="D2" s="184" t="s">
        <v>54</v>
      </c>
      <c r="E2" s="184"/>
      <c r="F2" s="183"/>
      <c r="G2" s="183"/>
      <c r="H2" s="185" t="s">
        <v>55</v>
      </c>
      <c r="I2" s="257" t="s">
        <v>56</v>
      </c>
      <c r="J2" s="257"/>
      <c r="K2" s="258"/>
    </row>
    <row r="3" ht="14.25" spans="1:11">
      <c r="A3" s="186" t="s">
        <v>57</v>
      </c>
      <c r="B3" s="187"/>
      <c r="C3" s="188"/>
      <c r="D3" s="189" t="s">
        <v>58</v>
      </c>
      <c r="E3" s="190"/>
      <c r="F3" s="190"/>
      <c r="G3" s="191"/>
      <c r="H3" s="189" t="s">
        <v>59</v>
      </c>
      <c r="I3" s="190"/>
      <c r="J3" s="190"/>
      <c r="K3" s="191"/>
    </row>
    <row r="4" spans="1:11">
      <c r="A4" s="192" t="s">
        <v>60</v>
      </c>
      <c r="B4" s="193" t="s">
        <v>61</v>
      </c>
      <c r="C4" s="194"/>
      <c r="D4" s="192" t="s">
        <v>62</v>
      </c>
      <c r="E4" s="195"/>
      <c r="F4" s="196">
        <v>44788</v>
      </c>
      <c r="G4" s="197"/>
      <c r="H4" s="192" t="s">
        <v>63</v>
      </c>
      <c r="I4" s="195"/>
      <c r="J4" s="217" t="s">
        <v>64</v>
      </c>
      <c r="K4" s="259" t="s">
        <v>65</v>
      </c>
    </row>
    <row r="5" spans="1:11">
      <c r="A5" s="198" t="s">
        <v>66</v>
      </c>
      <c r="B5" s="98" t="s">
        <v>67</v>
      </c>
      <c r="C5" s="98"/>
      <c r="D5" s="192" t="s">
        <v>68</v>
      </c>
      <c r="E5" s="195"/>
      <c r="F5" s="196">
        <v>44701</v>
      </c>
      <c r="G5" s="197"/>
      <c r="H5" s="192" t="s">
        <v>69</v>
      </c>
      <c r="I5" s="195"/>
      <c r="J5" s="217" t="s">
        <v>64</v>
      </c>
      <c r="K5" s="259" t="s">
        <v>65</v>
      </c>
    </row>
    <row r="6" ht="14.25" spans="1:11">
      <c r="A6" s="192" t="s">
        <v>70</v>
      </c>
      <c r="B6" s="199">
        <v>1</v>
      </c>
      <c r="C6" s="200">
        <v>3</v>
      </c>
      <c r="D6" s="198" t="s">
        <v>71</v>
      </c>
      <c r="E6" s="219"/>
      <c r="F6" s="196">
        <v>44713</v>
      </c>
      <c r="G6" s="197"/>
      <c r="H6" s="192" t="s">
        <v>72</v>
      </c>
      <c r="I6" s="195"/>
      <c r="J6" s="217" t="s">
        <v>64</v>
      </c>
      <c r="K6" s="259" t="s">
        <v>65</v>
      </c>
    </row>
    <row r="7" ht="14.25" spans="1:11">
      <c r="A7" s="192" t="s">
        <v>73</v>
      </c>
      <c r="B7" s="193">
        <v>165</v>
      </c>
      <c r="C7" s="194"/>
      <c r="D7" s="198" t="s">
        <v>74</v>
      </c>
      <c r="E7" s="218"/>
      <c r="F7" s="196">
        <v>44715</v>
      </c>
      <c r="G7" s="197"/>
      <c r="H7" s="192" t="s">
        <v>75</v>
      </c>
      <c r="I7" s="195"/>
      <c r="J7" s="217" t="s">
        <v>64</v>
      </c>
      <c r="K7" s="259" t="s">
        <v>65</v>
      </c>
    </row>
    <row r="8" ht="15" spans="1:11">
      <c r="A8" s="203" t="s">
        <v>76</v>
      </c>
      <c r="B8" s="204"/>
      <c r="C8" s="205"/>
      <c r="D8" s="206" t="s">
        <v>77</v>
      </c>
      <c r="E8" s="207"/>
      <c r="F8" s="208">
        <v>44718</v>
      </c>
      <c r="G8" s="209"/>
      <c r="H8" s="206" t="s">
        <v>78</v>
      </c>
      <c r="I8" s="207"/>
      <c r="J8" s="228" t="s">
        <v>64</v>
      </c>
      <c r="K8" s="268" t="s">
        <v>65</v>
      </c>
    </row>
    <row r="9" ht="15" spans="1:11">
      <c r="A9" s="292" t="s">
        <v>79</v>
      </c>
      <c r="B9" s="293"/>
      <c r="C9" s="293"/>
      <c r="D9" s="293"/>
      <c r="E9" s="293"/>
      <c r="F9" s="293"/>
      <c r="G9" s="293"/>
      <c r="H9" s="293"/>
      <c r="I9" s="293"/>
      <c r="J9" s="293"/>
      <c r="K9" s="333"/>
    </row>
    <row r="10" ht="15" spans="1:11">
      <c r="A10" s="294" t="s">
        <v>80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4"/>
    </row>
    <row r="11" ht="14.25" spans="1:11">
      <c r="A11" s="296" t="s">
        <v>81</v>
      </c>
      <c r="B11" s="297" t="s">
        <v>82</v>
      </c>
      <c r="C11" s="298" t="s">
        <v>83</v>
      </c>
      <c r="D11" s="299"/>
      <c r="E11" s="300" t="s">
        <v>84</v>
      </c>
      <c r="F11" s="297" t="s">
        <v>82</v>
      </c>
      <c r="G11" s="298" t="s">
        <v>83</v>
      </c>
      <c r="H11" s="298" t="s">
        <v>85</v>
      </c>
      <c r="I11" s="300" t="s">
        <v>86</v>
      </c>
      <c r="J11" s="297" t="s">
        <v>82</v>
      </c>
      <c r="K11" s="335" t="s">
        <v>83</v>
      </c>
    </row>
    <row r="12" ht="14.25" spans="1:11">
      <c r="A12" s="198" t="s">
        <v>87</v>
      </c>
      <c r="B12" s="216" t="s">
        <v>82</v>
      </c>
      <c r="C12" s="217" t="s">
        <v>83</v>
      </c>
      <c r="D12" s="218"/>
      <c r="E12" s="219" t="s">
        <v>88</v>
      </c>
      <c r="F12" s="216" t="s">
        <v>82</v>
      </c>
      <c r="G12" s="217" t="s">
        <v>83</v>
      </c>
      <c r="H12" s="217" t="s">
        <v>85</v>
      </c>
      <c r="I12" s="219" t="s">
        <v>89</v>
      </c>
      <c r="J12" s="216" t="s">
        <v>82</v>
      </c>
      <c r="K12" s="259" t="s">
        <v>83</v>
      </c>
    </row>
    <row r="13" ht="14.25" spans="1:11">
      <c r="A13" s="198" t="s">
        <v>90</v>
      </c>
      <c r="B13" s="216" t="s">
        <v>82</v>
      </c>
      <c r="C13" s="217" t="s">
        <v>83</v>
      </c>
      <c r="D13" s="218"/>
      <c r="E13" s="219" t="s">
        <v>91</v>
      </c>
      <c r="F13" s="217" t="s">
        <v>92</v>
      </c>
      <c r="G13" s="217" t="s">
        <v>93</v>
      </c>
      <c r="H13" s="217" t="s">
        <v>85</v>
      </c>
      <c r="I13" s="219" t="s">
        <v>94</v>
      </c>
      <c r="J13" s="216" t="s">
        <v>82</v>
      </c>
      <c r="K13" s="259" t="s">
        <v>83</v>
      </c>
    </row>
    <row r="14" ht="15" spans="1:11">
      <c r="A14" s="206" t="s">
        <v>95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1"/>
    </row>
    <row r="15" ht="15" spans="1:11">
      <c r="A15" s="294" t="s">
        <v>96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4"/>
    </row>
    <row r="16" ht="14.25" spans="1:11">
      <c r="A16" s="301" t="s">
        <v>97</v>
      </c>
      <c r="B16" s="298" t="s">
        <v>92</v>
      </c>
      <c r="C16" s="298" t="s">
        <v>93</v>
      </c>
      <c r="D16" s="302"/>
      <c r="E16" s="303" t="s">
        <v>98</v>
      </c>
      <c r="F16" s="298" t="s">
        <v>92</v>
      </c>
      <c r="G16" s="298" t="s">
        <v>93</v>
      </c>
      <c r="H16" s="304"/>
      <c r="I16" s="303" t="s">
        <v>99</v>
      </c>
      <c r="J16" s="298" t="s">
        <v>92</v>
      </c>
      <c r="K16" s="335" t="s">
        <v>93</v>
      </c>
    </row>
    <row r="17" customHeight="1" spans="1:22">
      <c r="A17" s="201" t="s">
        <v>100</v>
      </c>
      <c r="B17" s="217" t="s">
        <v>92</v>
      </c>
      <c r="C17" s="217" t="s">
        <v>93</v>
      </c>
      <c r="D17" s="193"/>
      <c r="E17" s="234" t="s">
        <v>101</v>
      </c>
      <c r="F17" s="217" t="s">
        <v>92</v>
      </c>
      <c r="G17" s="217" t="s">
        <v>93</v>
      </c>
      <c r="H17" s="305"/>
      <c r="I17" s="234" t="s">
        <v>102</v>
      </c>
      <c r="J17" s="217" t="s">
        <v>92</v>
      </c>
      <c r="K17" s="259" t="s">
        <v>93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11">
      <c r="A18" s="306" t="s">
        <v>103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7"/>
    </row>
    <row r="19" s="290" customFormat="1" ht="18" customHeight="1" spans="1:11">
      <c r="A19" s="294" t="s">
        <v>104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4"/>
    </row>
    <row r="20" customHeight="1" spans="1:11">
      <c r="A20" s="308" t="s">
        <v>105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38"/>
    </row>
    <row r="21" ht="21.75" customHeight="1" spans="1:11">
      <c r="A21" s="310" t="s">
        <v>106</v>
      </c>
      <c r="B21" s="234" t="s">
        <v>107</v>
      </c>
      <c r="C21" s="234" t="s">
        <v>108</v>
      </c>
      <c r="D21" s="234" t="s">
        <v>109</v>
      </c>
      <c r="E21" s="234" t="s">
        <v>110</v>
      </c>
      <c r="F21" s="234" t="s">
        <v>111</v>
      </c>
      <c r="G21" s="234" t="s">
        <v>112</v>
      </c>
      <c r="H21" s="234" t="s">
        <v>113</v>
      </c>
      <c r="I21" s="234" t="s">
        <v>114</v>
      </c>
      <c r="J21" s="234" t="s">
        <v>115</v>
      </c>
      <c r="K21" s="271" t="s">
        <v>116</v>
      </c>
    </row>
    <row r="22" customHeight="1" spans="1:11">
      <c r="A22" s="202" t="s">
        <v>117</v>
      </c>
      <c r="B22" s="311"/>
      <c r="C22" s="311"/>
      <c r="D22" s="311" t="s">
        <v>92</v>
      </c>
      <c r="E22" s="311" t="s">
        <v>92</v>
      </c>
      <c r="F22" s="311" t="s">
        <v>92</v>
      </c>
      <c r="G22" s="311"/>
      <c r="H22" s="311"/>
      <c r="I22" s="311"/>
      <c r="J22" s="311"/>
      <c r="K22" s="339"/>
    </row>
    <row r="23" customHeight="1" spans="1:11">
      <c r="A23" s="202"/>
      <c r="B23" s="311"/>
      <c r="C23" s="311"/>
      <c r="D23" s="311"/>
      <c r="E23" s="311"/>
      <c r="F23" s="311"/>
      <c r="G23" s="311"/>
      <c r="H23" s="311"/>
      <c r="I23" s="311"/>
      <c r="J23" s="311"/>
      <c r="K23" s="340"/>
    </row>
    <row r="24" customHeight="1" spans="1:11">
      <c r="A24" s="202"/>
      <c r="B24" s="311"/>
      <c r="C24" s="311"/>
      <c r="D24" s="311"/>
      <c r="E24" s="311"/>
      <c r="F24" s="311"/>
      <c r="G24" s="311"/>
      <c r="H24" s="311"/>
      <c r="I24" s="311"/>
      <c r="J24" s="311"/>
      <c r="K24" s="340"/>
    </row>
    <row r="25" customHeight="1" spans="1:11">
      <c r="A25" s="202"/>
      <c r="B25" s="311"/>
      <c r="C25" s="311"/>
      <c r="D25" s="311"/>
      <c r="E25" s="311"/>
      <c r="F25" s="311"/>
      <c r="G25" s="311"/>
      <c r="H25" s="311"/>
      <c r="I25" s="311"/>
      <c r="J25" s="311"/>
      <c r="K25" s="341"/>
    </row>
    <row r="26" customHeight="1" spans="1:11">
      <c r="A26" s="202"/>
      <c r="B26" s="311"/>
      <c r="C26" s="311"/>
      <c r="D26" s="311"/>
      <c r="E26" s="311"/>
      <c r="F26" s="311"/>
      <c r="G26" s="311"/>
      <c r="H26" s="311"/>
      <c r="I26" s="311"/>
      <c r="J26" s="311"/>
      <c r="K26" s="341"/>
    </row>
    <row r="27" customHeight="1" spans="1:11">
      <c r="A27" s="202"/>
      <c r="B27" s="311"/>
      <c r="C27" s="311"/>
      <c r="D27" s="311"/>
      <c r="E27" s="311"/>
      <c r="F27" s="311"/>
      <c r="G27" s="311"/>
      <c r="H27" s="311"/>
      <c r="I27" s="311"/>
      <c r="J27" s="311"/>
      <c r="K27" s="341"/>
    </row>
    <row r="28" customHeight="1" spans="1:11">
      <c r="A28" s="202"/>
      <c r="B28" s="311"/>
      <c r="C28" s="311"/>
      <c r="D28" s="311"/>
      <c r="E28" s="311"/>
      <c r="F28" s="311"/>
      <c r="G28" s="311"/>
      <c r="H28" s="311"/>
      <c r="I28" s="311"/>
      <c r="J28" s="311"/>
      <c r="K28" s="341"/>
    </row>
    <row r="29" ht="18" customHeight="1" spans="1:11">
      <c r="A29" s="312" t="s">
        <v>118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2"/>
    </row>
    <row r="30" ht="18.75" customHeight="1" spans="1:11">
      <c r="A30" s="314" t="s">
        <v>119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3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4"/>
    </row>
    <row r="32" ht="18" customHeight="1" spans="1:11">
      <c r="A32" s="312" t="s">
        <v>120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2"/>
    </row>
    <row r="33" ht="14.25" spans="1:11">
      <c r="A33" s="318" t="s">
        <v>121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5"/>
    </row>
    <row r="34" ht="15" spans="1:11">
      <c r="A34" s="105" t="s">
        <v>122</v>
      </c>
      <c r="B34" s="107"/>
      <c r="C34" s="217" t="s">
        <v>64</v>
      </c>
      <c r="D34" s="217" t="s">
        <v>65</v>
      </c>
      <c r="E34" s="320" t="s">
        <v>123</v>
      </c>
      <c r="F34" s="321"/>
      <c r="G34" s="321"/>
      <c r="H34" s="321"/>
      <c r="I34" s="321"/>
      <c r="J34" s="321"/>
      <c r="K34" s="346"/>
    </row>
    <row r="35" ht="15" spans="1:11">
      <c r="A35" s="322" t="s">
        <v>124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137" t="s">
        <v>125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63"/>
    </row>
    <row r="37" ht="14.25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4.25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4.2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4.2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4.2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4.2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5" spans="1:11">
      <c r="A43" s="236" t="s">
        <v>126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ht="15" spans="1:11">
      <c r="A44" s="294" t="s">
        <v>127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4"/>
    </row>
    <row r="45" ht="14.25" spans="1:11">
      <c r="A45" s="301" t="s">
        <v>128</v>
      </c>
      <c r="B45" s="298" t="s">
        <v>92</v>
      </c>
      <c r="C45" s="298" t="s">
        <v>93</v>
      </c>
      <c r="D45" s="298" t="s">
        <v>85</v>
      </c>
      <c r="E45" s="303" t="s">
        <v>129</v>
      </c>
      <c r="F45" s="298" t="s">
        <v>92</v>
      </c>
      <c r="G45" s="298" t="s">
        <v>93</v>
      </c>
      <c r="H45" s="298" t="s">
        <v>85</v>
      </c>
      <c r="I45" s="303" t="s">
        <v>130</v>
      </c>
      <c r="J45" s="298" t="s">
        <v>92</v>
      </c>
      <c r="K45" s="335" t="s">
        <v>93</v>
      </c>
    </row>
    <row r="46" ht="14.25" spans="1:11">
      <c r="A46" s="201" t="s">
        <v>84</v>
      </c>
      <c r="B46" s="217" t="s">
        <v>92</v>
      </c>
      <c r="C46" s="217" t="s">
        <v>93</v>
      </c>
      <c r="D46" s="217" t="s">
        <v>85</v>
      </c>
      <c r="E46" s="234" t="s">
        <v>91</v>
      </c>
      <c r="F46" s="217" t="s">
        <v>92</v>
      </c>
      <c r="G46" s="217" t="s">
        <v>93</v>
      </c>
      <c r="H46" s="217" t="s">
        <v>85</v>
      </c>
      <c r="I46" s="234" t="s">
        <v>102</v>
      </c>
      <c r="J46" s="217" t="s">
        <v>92</v>
      </c>
      <c r="K46" s="259" t="s">
        <v>93</v>
      </c>
    </row>
    <row r="47" ht="15" spans="1:11">
      <c r="A47" s="206" t="s">
        <v>95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1"/>
    </row>
    <row r="48" ht="15" spans="1:11">
      <c r="A48" s="322" t="s">
        <v>131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" spans="1:11">
      <c r="A49" s="137"/>
      <c r="B49" s="138"/>
      <c r="C49" s="138"/>
      <c r="D49" s="138"/>
      <c r="E49" s="138"/>
      <c r="F49" s="138"/>
      <c r="G49" s="138"/>
      <c r="H49" s="138"/>
      <c r="I49" s="138"/>
      <c r="J49" s="138"/>
      <c r="K49" s="163"/>
    </row>
    <row r="50" ht="15" spans="1:11">
      <c r="A50" s="323" t="s">
        <v>132</v>
      </c>
      <c r="B50" s="324" t="s">
        <v>133</v>
      </c>
      <c r="C50" s="324"/>
      <c r="D50" s="325" t="s">
        <v>134</v>
      </c>
      <c r="E50" s="326" t="s">
        <v>135</v>
      </c>
      <c r="F50" s="327" t="s">
        <v>136</v>
      </c>
      <c r="G50" s="328">
        <v>44714</v>
      </c>
      <c r="H50" s="329" t="s">
        <v>137</v>
      </c>
      <c r="I50" s="347"/>
      <c r="J50" s="348" t="s">
        <v>138</v>
      </c>
      <c r="K50" s="349"/>
    </row>
    <row r="51" ht="15" spans="1:11">
      <c r="A51" s="322" t="s">
        <v>139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0"/>
    </row>
    <row r="53" ht="15" spans="1:11">
      <c r="A53" s="323" t="s">
        <v>132</v>
      </c>
      <c r="B53" s="324" t="s">
        <v>133</v>
      </c>
      <c r="C53" s="324"/>
      <c r="D53" s="325" t="s">
        <v>134</v>
      </c>
      <c r="E53" s="332"/>
      <c r="F53" s="327" t="s">
        <v>140</v>
      </c>
      <c r="G53" s="328"/>
      <c r="H53" s="329" t="s">
        <v>137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3" workbookViewId="0">
      <selection activeCell="B4" sqref="B4:D16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60</v>
      </c>
      <c r="B2" s="193" t="s">
        <v>142</v>
      </c>
      <c r="C2" s="194"/>
      <c r="D2" s="57" t="s">
        <v>66</v>
      </c>
      <c r="E2" s="98" t="s">
        <v>143</v>
      </c>
      <c r="F2" s="98"/>
      <c r="G2" s="168"/>
      <c r="H2" s="58"/>
      <c r="I2" s="74" t="s">
        <v>55</v>
      </c>
      <c r="J2" s="56"/>
      <c r="K2" s="56"/>
      <c r="L2" s="56"/>
      <c r="M2" s="56"/>
      <c r="N2" s="75"/>
    </row>
    <row r="3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61"/>
      <c r="I3" s="76" t="s">
        <v>146</v>
      </c>
      <c r="J3" s="76"/>
      <c r="K3" s="76"/>
      <c r="L3" s="76"/>
      <c r="M3" s="76"/>
      <c r="N3" s="77"/>
    </row>
    <row r="4" ht="29" customHeight="1" spans="1:14">
      <c r="A4" s="59"/>
      <c r="B4" s="62" t="s">
        <v>109</v>
      </c>
      <c r="C4" s="62" t="s">
        <v>110</v>
      </c>
      <c r="D4" s="63" t="s">
        <v>111</v>
      </c>
      <c r="E4" s="64"/>
      <c r="F4" s="64"/>
      <c r="G4" s="64"/>
      <c r="H4" s="61"/>
      <c r="I4" s="171" t="s">
        <v>147</v>
      </c>
      <c r="J4" s="171" t="s">
        <v>148</v>
      </c>
      <c r="K4" s="171"/>
      <c r="L4" s="171"/>
      <c r="M4" s="171"/>
      <c r="N4" s="282"/>
    </row>
    <row r="5" ht="29" customHeight="1" spans="1:14">
      <c r="A5" s="59"/>
      <c r="B5" s="62" t="s">
        <v>149</v>
      </c>
      <c r="C5" s="62" t="s">
        <v>150</v>
      </c>
      <c r="D5" s="63" t="s">
        <v>151</v>
      </c>
      <c r="E5" s="65"/>
      <c r="F5" s="65"/>
      <c r="G5" s="65"/>
      <c r="H5" s="61"/>
      <c r="I5" s="172" t="s">
        <v>152</v>
      </c>
      <c r="J5" s="173"/>
      <c r="K5" s="283"/>
      <c r="L5" s="283"/>
      <c r="M5" s="283"/>
      <c r="N5" s="174"/>
    </row>
    <row r="6" ht="29" customHeight="1" spans="1:14">
      <c r="A6" s="66" t="s">
        <v>153</v>
      </c>
      <c r="B6" s="62">
        <f>C6-3</f>
        <v>111</v>
      </c>
      <c r="C6" s="62">
        <f>D6-3</f>
        <v>114</v>
      </c>
      <c r="D6" s="63">
        <v>117</v>
      </c>
      <c r="E6" s="65"/>
      <c r="F6" s="65"/>
      <c r="G6" s="65"/>
      <c r="H6" s="61"/>
      <c r="I6" s="175" t="s">
        <v>154</v>
      </c>
      <c r="J6" s="175" t="s">
        <v>155</v>
      </c>
      <c r="K6" s="175"/>
      <c r="L6" s="175"/>
      <c r="M6" s="175"/>
      <c r="N6" s="284"/>
    </row>
    <row r="7" ht="29" customHeight="1" spans="1:14">
      <c r="A7" s="66" t="s">
        <v>156</v>
      </c>
      <c r="B7" s="68">
        <f t="shared" ref="B7:B9" si="0">C7-6</f>
        <v>94</v>
      </c>
      <c r="C7" s="68">
        <f t="shared" ref="C7:C9" si="1">D7-6</f>
        <v>100</v>
      </c>
      <c r="D7" s="63">
        <v>106</v>
      </c>
      <c r="E7" s="65"/>
      <c r="F7" s="65"/>
      <c r="G7" s="65"/>
      <c r="H7" s="61"/>
      <c r="I7" s="285" t="s">
        <v>155</v>
      </c>
      <c r="J7" s="285" t="s">
        <v>157</v>
      </c>
      <c r="K7" s="285"/>
      <c r="L7" s="285"/>
      <c r="M7" s="285"/>
      <c r="N7" s="286"/>
    </row>
    <row r="8" ht="29" customHeight="1" spans="1:14">
      <c r="A8" s="66" t="s">
        <v>158</v>
      </c>
      <c r="B8" s="68">
        <f t="shared" si="0"/>
        <v>76</v>
      </c>
      <c r="C8" s="68">
        <f t="shared" si="1"/>
        <v>82</v>
      </c>
      <c r="D8" s="63">
        <v>88</v>
      </c>
      <c r="E8" s="65"/>
      <c r="F8" s="65"/>
      <c r="G8" s="65"/>
      <c r="H8" s="61"/>
      <c r="I8" s="285" t="s">
        <v>154</v>
      </c>
      <c r="J8" s="285" t="s">
        <v>159</v>
      </c>
      <c r="K8" s="285"/>
      <c r="L8" s="285"/>
      <c r="M8" s="285"/>
      <c r="N8" s="287"/>
    </row>
    <row r="9" ht="29" customHeight="1" spans="1:14">
      <c r="A9" s="66" t="s">
        <v>160</v>
      </c>
      <c r="B9" s="68">
        <f t="shared" si="0"/>
        <v>108</v>
      </c>
      <c r="C9" s="68">
        <f t="shared" si="1"/>
        <v>114</v>
      </c>
      <c r="D9" s="63">
        <v>120</v>
      </c>
      <c r="E9" s="65"/>
      <c r="F9" s="65"/>
      <c r="G9" s="65"/>
      <c r="H9" s="61"/>
      <c r="I9" s="285" t="s">
        <v>157</v>
      </c>
      <c r="J9" s="285" t="s">
        <v>161</v>
      </c>
      <c r="K9" s="175"/>
      <c r="L9" s="175"/>
      <c r="M9" s="175"/>
      <c r="N9" s="288"/>
    </row>
    <row r="10" ht="29" customHeight="1" spans="1:14">
      <c r="A10" s="66" t="s">
        <v>162</v>
      </c>
      <c r="B10" s="62">
        <f>C10-1.725</f>
        <v>32.55</v>
      </c>
      <c r="C10" s="62">
        <f>D10-1.725</f>
        <v>34.275</v>
      </c>
      <c r="D10" s="63">
        <v>36</v>
      </c>
      <c r="E10" s="65"/>
      <c r="F10" s="65"/>
      <c r="G10" s="65"/>
      <c r="H10" s="61"/>
      <c r="I10" s="285" t="s">
        <v>161</v>
      </c>
      <c r="J10" s="285" t="s">
        <v>157</v>
      </c>
      <c r="K10" s="285"/>
      <c r="L10" s="285"/>
      <c r="M10" s="285"/>
      <c r="N10" s="287"/>
    </row>
    <row r="11" ht="29" customHeight="1" spans="1:14">
      <c r="A11" s="66" t="s">
        <v>163</v>
      </c>
      <c r="B11" s="62">
        <f t="shared" ref="B11:B13" si="2">C11-0.75</f>
        <v>27.5</v>
      </c>
      <c r="C11" s="62">
        <f t="shared" ref="C11:C13" si="3">D11-0.75</f>
        <v>28.25</v>
      </c>
      <c r="D11" s="63">
        <v>29</v>
      </c>
      <c r="E11" s="65"/>
      <c r="F11" s="65"/>
      <c r="G11" s="65"/>
      <c r="H11" s="61"/>
      <c r="I11" s="285" t="s">
        <v>157</v>
      </c>
      <c r="J11" s="285" t="s">
        <v>157</v>
      </c>
      <c r="K11" s="285"/>
      <c r="L11" s="285"/>
      <c r="M11" s="285"/>
      <c r="N11" s="287"/>
    </row>
    <row r="12" ht="29" customHeight="1" spans="1:14">
      <c r="A12" s="66" t="s">
        <v>164</v>
      </c>
      <c r="B12" s="62">
        <f t="shared" si="2"/>
        <v>16.5</v>
      </c>
      <c r="C12" s="62">
        <f t="shared" si="3"/>
        <v>17.25</v>
      </c>
      <c r="D12" s="63">
        <v>18</v>
      </c>
      <c r="E12" s="65"/>
      <c r="F12" s="65"/>
      <c r="G12" s="65"/>
      <c r="H12" s="61"/>
      <c r="I12" s="285" t="s">
        <v>154</v>
      </c>
      <c r="J12" s="285" t="s">
        <v>157</v>
      </c>
      <c r="K12" s="285"/>
      <c r="L12" s="285"/>
      <c r="M12" s="285"/>
      <c r="N12" s="287"/>
    </row>
    <row r="13" ht="29" customHeight="1" spans="1:14">
      <c r="A13" s="66" t="s">
        <v>165</v>
      </c>
      <c r="B13" s="62">
        <f t="shared" si="2"/>
        <v>31.3</v>
      </c>
      <c r="C13" s="62">
        <f t="shared" si="3"/>
        <v>32.05</v>
      </c>
      <c r="D13" s="63">
        <v>32.8</v>
      </c>
      <c r="E13" s="65"/>
      <c r="F13" s="65"/>
      <c r="G13" s="65"/>
      <c r="H13" s="61"/>
      <c r="I13" s="285" t="s">
        <v>157</v>
      </c>
      <c r="J13" s="285" t="s">
        <v>157</v>
      </c>
      <c r="K13" s="285"/>
      <c r="L13" s="285"/>
      <c r="M13" s="285"/>
      <c r="N13" s="287"/>
    </row>
    <row r="14" ht="29" customHeight="1" spans="1:14">
      <c r="A14" s="66" t="s">
        <v>166</v>
      </c>
      <c r="B14" s="62">
        <f>C14-1.05</f>
        <v>37.5</v>
      </c>
      <c r="C14" s="62">
        <f>D14-1.05</f>
        <v>38.55</v>
      </c>
      <c r="D14" s="63">
        <v>39.6</v>
      </c>
      <c r="E14" s="65"/>
      <c r="F14" s="65"/>
      <c r="G14" s="65"/>
      <c r="H14" s="61"/>
      <c r="I14" s="285" t="s">
        <v>157</v>
      </c>
      <c r="J14" s="285" t="s">
        <v>157</v>
      </c>
      <c r="K14" s="285"/>
      <c r="L14" s="285"/>
      <c r="M14" s="285"/>
      <c r="N14" s="287"/>
    </row>
    <row r="15" ht="29" customHeight="1" spans="1:14">
      <c r="A15" s="69" t="s">
        <v>167</v>
      </c>
      <c r="B15" s="62">
        <f>C15-0.6</f>
        <v>18.3</v>
      </c>
      <c r="C15" s="62">
        <f>D15-0.6</f>
        <v>18.9</v>
      </c>
      <c r="D15" s="63">
        <v>19.5</v>
      </c>
      <c r="E15" s="65"/>
      <c r="F15" s="65"/>
      <c r="G15" s="65"/>
      <c r="H15" s="61"/>
      <c r="I15" s="285" t="s">
        <v>157</v>
      </c>
      <c r="J15" s="285" t="s">
        <v>157</v>
      </c>
      <c r="K15" s="285"/>
      <c r="L15" s="285"/>
      <c r="M15" s="285"/>
      <c r="N15" s="287"/>
    </row>
    <row r="16" ht="29" customHeight="1" spans="1:14">
      <c r="A16" s="66" t="s">
        <v>168</v>
      </c>
      <c r="B16" s="62">
        <v>5</v>
      </c>
      <c r="C16" s="62">
        <v>5</v>
      </c>
      <c r="D16" s="63">
        <v>5</v>
      </c>
      <c r="E16" s="65"/>
      <c r="F16" s="65"/>
      <c r="G16" s="65"/>
      <c r="H16" s="61"/>
      <c r="I16" s="285" t="s">
        <v>157</v>
      </c>
      <c r="J16" s="285" t="s">
        <v>157</v>
      </c>
      <c r="K16" s="285"/>
      <c r="L16" s="285"/>
      <c r="M16" s="285"/>
      <c r="N16" s="287"/>
    </row>
    <row r="17" ht="29" customHeight="1" spans="1:14">
      <c r="A17" s="72"/>
      <c r="B17" s="72"/>
      <c r="C17" s="72"/>
      <c r="D17" s="72"/>
      <c r="E17" s="72"/>
      <c r="F17" s="65"/>
      <c r="G17" s="65"/>
      <c r="H17" s="61"/>
      <c r="I17" s="285"/>
      <c r="J17" s="285"/>
      <c r="K17" s="285"/>
      <c r="L17" s="285"/>
      <c r="M17" s="285"/>
      <c r="N17" s="287"/>
    </row>
    <row r="18" ht="29" customHeight="1" spans="1:14">
      <c r="A18" s="72"/>
      <c r="B18" s="72"/>
      <c r="C18" s="72"/>
      <c r="D18" s="72"/>
      <c r="E18" s="72"/>
      <c r="F18" s="65"/>
      <c r="G18" s="65"/>
      <c r="H18" s="61"/>
      <c r="I18" s="285"/>
      <c r="J18" s="285"/>
      <c r="K18" s="285"/>
      <c r="L18" s="285"/>
      <c r="M18" s="285"/>
      <c r="N18" s="287"/>
    </row>
    <row r="19" ht="29" customHeight="1" spans="1:14">
      <c r="A19" s="72"/>
      <c r="B19" s="72"/>
      <c r="C19" s="72"/>
      <c r="D19" s="72"/>
      <c r="E19" s="72"/>
      <c r="F19" s="65"/>
      <c r="G19" s="65"/>
      <c r="H19" s="61"/>
      <c r="I19" s="285"/>
      <c r="J19" s="285"/>
      <c r="K19" s="285"/>
      <c r="L19" s="285"/>
      <c r="M19" s="285"/>
      <c r="N19" s="287"/>
    </row>
    <row r="20" ht="29" customHeight="1" spans="1:14">
      <c r="A20" s="64"/>
      <c r="B20" s="65"/>
      <c r="C20" s="65"/>
      <c r="D20" s="73"/>
      <c r="E20" s="65"/>
      <c r="F20" s="65"/>
      <c r="G20" s="65"/>
      <c r="H20" s="170"/>
      <c r="I20" s="176"/>
      <c r="J20" s="177"/>
      <c r="K20" s="178"/>
      <c r="L20" s="177"/>
      <c r="M20" s="177"/>
      <c r="N20" s="289"/>
    </row>
    <row r="21" ht="15" spans="1:14">
      <c r="A21" s="87" t="s">
        <v>123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ht="14.25" spans="1:14">
      <c r="A22" s="52" t="s">
        <v>169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ht="14.25" spans="1:13">
      <c r="A23" s="71"/>
      <c r="B23" s="71"/>
      <c r="C23" s="71"/>
      <c r="D23" s="71"/>
      <c r="E23" s="71"/>
      <c r="F23" s="71"/>
      <c r="G23" s="71"/>
      <c r="H23" s="71"/>
      <c r="I23" s="87" t="s">
        <v>170</v>
      </c>
      <c r="J23" s="88"/>
      <c r="K23" s="87" t="s">
        <v>171</v>
      </c>
      <c r="L23" s="87"/>
      <c r="M23" s="87" t="s">
        <v>172</v>
      </c>
    </row>
  </sheetData>
  <mergeCells count="9">
    <mergeCell ref="A1:N1"/>
    <mergeCell ref="B2:C2"/>
    <mergeCell ref="E2:F2"/>
    <mergeCell ref="J2:N2"/>
    <mergeCell ref="B3:G3"/>
    <mergeCell ref="I3:N3"/>
    <mergeCell ref="I5:J5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workbookViewId="0">
      <selection activeCell="A1" sqref="A1:K1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173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/>
      <c r="C2" s="183"/>
      <c r="D2" s="184" t="s">
        <v>54</v>
      </c>
      <c r="E2" s="184"/>
      <c r="F2" s="183"/>
      <c r="G2" s="183"/>
      <c r="H2" s="185" t="s">
        <v>55</v>
      </c>
      <c r="I2" s="257"/>
      <c r="J2" s="257"/>
      <c r="K2" s="258"/>
    </row>
    <row r="3" customHeight="1" spans="1:11">
      <c r="A3" s="186" t="s">
        <v>57</v>
      </c>
      <c r="B3" s="187"/>
      <c r="C3" s="188"/>
      <c r="D3" s="189" t="s">
        <v>58</v>
      </c>
      <c r="E3" s="190"/>
      <c r="F3" s="190"/>
      <c r="G3" s="191"/>
      <c r="H3" s="189" t="s">
        <v>59</v>
      </c>
      <c r="I3" s="190"/>
      <c r="J3" s="190"/>
      <c r="K3" s="191"/>
    </row>
    <row r="4" customHeight="1" spans="1:11">
      <c r="A4" s="192" t="s">
        <v>60</v>
      </c>
      <c r="B4" s="193"/>
      <c r="C4" s="194"/>
      <c r="D4" s="192" t="s">
        <v>62</v>
      </c>
      <c r="E4" s="195"/>
      <c r="F4" s="196"/>
      <c r="G4" s="197"/>
      <c r="H4" s="192" t="s">
        <v>174</v>
      </c>
      <c r="I4" s="195"/>
      <c r="J4" s="217" t="s">
        <v>64</v>
      </c>
      <c r="K4" s="259" t="s">
        <v>65</v>
      </c>
    </row>
    <row r="5" customHeight="1" spans="1:11">
      <c r="A5" s="198" t="s">
        <v>66</v>
      </c>
      <c r="B5" s="98"/>
      <c r="C5" s="98"/>
      <c r="D5" s="192" t="s">
        <v>175</v>
      </c>
      <c r="E5" s="195"/>
      <c r="F5" s="193"/>
      <c r="G5" s="194"/>
      <c r="H5" s="192" t="s">
        <v>176</v>
      </c>
      <c r="I5" s="195"/>
      <c r="J5" s="217" t="s">
        <v>64</v>
      </c>
      <c r="K5" s="259" t="s">
        <v>65</v>
      </c>
    </row>
    <row r="6" customHeight="1" spans="1:11">
      <c r="A6" s="192" t="s">
        <v>70</v>
      </c>
      <c r="B6" s="199"/>
      <c r="C6" s="200"/>
      <c r="D6" s="192" t="s">
        <v>177</v>
      </c>
      <c r="E6" s="195"/>
      <c r="F6" s="193"/>
      <c r="G6" s="194"/>
      <c r="H6" s="201" t="s">
        <v>178</v>
      </c>
      <c r="I6" s="234"/>
      <c r="J6" s="234"/>
      <c r="K6" s="260"/>
    </row>
    <row r="7" customHeight="1" spans="1:11">
      <c r="A7" s="192" t="s">
        <v>73</v>
      </c>
      <c r="B7" s="193"/>
      <c r="C7" s="194"/>
      <c r="D7" s="192" t="s">
        <v>179</v>
      </c>
      <c r="E7" s="195"/>
      <c r="F7" s="193"/>
      <c r="G7" s="194"/>
      <c r="H7" s="202"/>
      <c r="I7" s="217"/>
      <c r="J7" s="217"/>
      <c r="K7" s="259"/>
    </row>
    <row r="8" customHeight="1" spans="1:11">
      <c r="A8" s="203" t="s">
        <v>76</v>
      </c>
      <c r="B8" s="204"/>
      <c r="C8" s="205"/>
      <c r="D8" s="206" t="s">
        <v>77</v>
      </c>
      <c r="E8" s="207"/>
      <c r="F8" s="208"/>
      <c r="G8" s="209"/>
      <c r="H8" s="206"/>
      <c r="I8" s="207"/>
      <c r="J8" s="207"/>
      <c r="K8" s="261"/>
    </row>
    <row r="9" customHeight="1" spans="1:11">
      <c r="A9" s="210" t="s">
        <v>180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81</v>
      </c>
      <c r="B10" s="212" t="s">
        <v>82</v>
      </c>
      <c r="C10" s="213" t="s">
        <v>83</v>
      </c>
      <c r="D10" s="214"/>
      <c r="E10" s="215" t="s">
        <v>86</v>
      </c>
      <c r="F10" s="212" t="s">
        <v>82</v>
      </c>
      <c r="G10" s="213" t="s">
        <v>83</v>
      </c>
      <c r="H10" s="212"/>
      <c r="I10" s="215" t="s">
        <v>84</v>
      </c>
      <c r="J10" s="212" t="s">
        <v>82</v>
      </c>
      <c r="K10" s="262" t="s">
        <v>83</v>
      </c>
    </row>
    <row r="11" customHeight="1" spans="1:11">
      <c r="A11" s="198" t="s">
        <v>87</v>
      </c>
      <c r="B11" s="216" t="s">
        <v>82</v>
      </c>
      <c r="C11" s="217" t="s">
        <v>83</v>
      </c>
      <c r="D11" s="218"/>
      <c r="E11" s="219" t="s">
        <v>89</v>
      </c>
      <c r="F11" s="216" t="s">
        <v>82</v>
      </c>
      <c r="G11" s="217" t="s">
        <v>83</v>
      </c>
      <c r="H11" s="216"/>
      <c r="I11" s="219" t="s">
        <v>94</v>
      </c>
      <c r="J11" s="216" t="s">
        <v>82</v>
      </c>
      <c r="K11" s="259" t="s">
        <v>83</v>
      </c>
    </row>
    <row r="12" customHeight="1" spans="1:11">
      <c r="A12" s="206" t="s">
        <v>123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1"/>
    </row>
    <row r="13" customHeight="1" spans="1:11">
      <c r="A13" s="220" t="s">
        <v>181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/>
      <c r="B14" s="222"/>
      <c r="C14" s="222"/>
      <c r="D14" s="222"/>
      <c r="E14" s="222"/>
      <c r="F14" s="222"/>
      <c r="G14" s="222"/>
      <c r="H14" s="222"/>
      <c r="I14" s="263"/>
      <c r="J14" s="263"/>
      <c r="K14" s="264"/>
    </row>
    <row r="15" customHeight="1" spans="1:11">
      <c r="A15" s="223"/>
      <c r="B15" s="224"/>
      <c r="C15" s="224"/>
      <c r="D15" s="225"/>
      <c r="E15" s="226"/>
      <c r="F15" s="224"/>
      <c r="G15" s="224"/>
      <c r="H15" s="225"/>
      <c r="I15" s="265"/>
      <c r="J15" s="266"/>
      <c r="K15" s="267"/>
    </row>
    <row r="16" customHeight="1" spans="1:11">
      <c r="A16" s="227"/>
      <c r="B16" s="228"/>
      <c r="C16" s="228"/>
      <c r="D16" s="228"/>
      <c r="E16" s="228"/>
      <c r="F16" s="228"/>
      <c r="G16" s="228"/>
      <c r="H16" s="228"/>
      <c r="I16" s="228"/>
      <c r="J16" s="228"/>
      <c r="K16" s="268"/>
    </row>
    <row r="17" customHeight="1" spans="1:11">
      <c r="A17" s="220" t="s">
        <v>182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1"/>
      <c r="B18" s="222"/>
      <c r="C18" s="222"/>
      <c r="D18" s="222"/>
      <c r="E18" s="222"/>
      <c r="F18" s="222"/>
      <c r="G18" s="222"/>
      <c r="H18" s="222"/>
      <c r="I18" s="263"/>
      <c r="J18" s="263"/>
      <c r="K18" s="264"/>
    </row>
    <row r="19" customHeight="1" spans="1:11">
      <c r="A19" s="223"/>
      <c r="B19" s="224"/>
      <c r="C19" s="224"/>
      <c r="D19" s="225"/>
      <c r="E19" s="226"/>
      <c r="F19" s="224"/>
      <c r="G19" s="224"/>
      <c r="H19" s="225"/>
      <c r="I19" s="265"/>
      <c r="J19" s="266"/>
      <c r="K19" s="267"/>
    </row>
    <row r="20" customHeight="1" spans="1:11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68"/>
    </row>
    <row r="21" customHeight="1" spans="1:11">
      <c r="A21" s="229" t="s">
        <v>120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93" t="s">
        <v>121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8"/>
    </row>
    <row r="23" customHeight="1" spans="1:11">
      <c r="A23" s="105" t="s">
        <v>122</v>
      </c>
      <c r="B23" s="107"/>
      <c r="C23" s="217" t="s">
        <v>64</v>
      </c>
      <c r="D23" s="217" t="s">
        <v>65</v>
      </c>
      <c r="E23" s="104"/>
      <c r="F23" s="104"/>
      <c r="G23" s="104"/>
      <c r="H23" s="104"/>
      <c r="I23" s="104"/>
      <c r="J23" s="104"/>
      <c r="K23" s="152"/>
    </row>
    <row r="24" customHeight="1" spans="1:11">
      <c r="A24" s="230" t="s">
        <v>183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customHeight="1" spans="1:11">
      <c r="A26" s="210" t="s">
        <v>127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6" t="s">
        <v>128</v>
      </c>
      <c r="B27" s="213" t="s">
        <v>92</v>
      </c>
      <c r="C27" s="213" t="s">
        <v>93</v>
      </c>
      <c r="D27" s="213" t="s">
        <v>85</v>
      </c>
      <c r="E27" s="187" t="s">
        <v>129</v>
      </c>
      <c r="F27" s="213" t="s">
        <v>92</v>
      </c>
      <c r="G27" s="213" t="s">
        <v>93</v>
      </c>
      <c r="H27" s="213" t="s">
        <v>85</v>
      </c>
      <c r="I27" s="187" t="s">
        <v>130</v>
      </c>
      <c r="J27" s="213" t="s">
        <v>92</v>
      </c>
      <c r="K27" s="262" t="s">
        <v>93</v>
      </c>
    </row>
    <row r="28" customHeight="1" spans="1:11">
      <c r="A28" s="201" t="s">
        <v>84</v>
      </c>
      <c r="B28" s="217" t="s">
        <v>92</v>
      </c>
      <c r="C28" s="217" t="s">
        <v>93</v>
      </c>
      <c r="D28" s="217" t="s">
        <v>85</v>
      </c>
      <c r="E28" s="234" t="s">
        <v>91</v>
      </c>
      <c r="F28" s="217" t="s">
        <v>92</v>
      </c>
      <c r="G28" s="217" t="s">
        <v>93</v>
      </c>
      <c r="H28" s="217" t="s">
        <v>85</v>
      </c>
      <c r="I28" s="234" t="s">
        <v>102</v>
      </c>
      <c r="J28" s="217" t="s">
        <v>92</v>
      </c>
      <c r="K28" s="259" t="s">
        <v>93</v>
      </c>
    </row>
    <row r="29" customHeight="1" spans="1:11">
      <c r="A29" s="192" t="s">
        <v>95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customHeight="1" spans="1:11">
      <c r="A31" s="238" t="s">
        <v>184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ht="17.25" customHeight="1" spans="1:1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7.25" customHeight="1" spans="1:11">
      <c r="A40" s="236" t="s">
        <v>126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72"/>
    </row>
    <row r="41" customHeight="1" spans="1:11">
      <c r="A41" s="238" t="s">
        <v>185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</row>
    <row r="42" ht="18" customHeight="1" spans="1:11">
      <c r="A42" s="243" t="s">
        <v>123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ht="18" customHeight="1" spans="1:11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75"/>
    </row>
    <row r="44" ht="18" customHeight="1" spans="1:11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70"/>
    </row>
    <row r="45" ht="21" customHeight="1" spans="1:11">
      <c r="A45" s="245" t="s">
        <v>132</v>
      </c>
      <c r="B45" s="246" t="s">
        <v>133</v>
      </c>
      <c r="C45" s="246"/>
      <c r="D45" s="247" t="s">
        <v>134</v>
      </c>
      <c r="E45" s="248"/>
      <c r="F45" s="247" t="s">
        <v>136</v>
      </c>
      <c r="G45" s="249"/>
      <c r="H45" s="250" t="s">
        <v>137</v>
      </c>
      <c r="I45" s="250"/>
      <c r="J45" s="246"/>
      <c r="K45" s="276"/>
    </row>
    <row r="46" customHeight="1" spans="1:11">
      <c r="A46" s="251" t="s">
        <v>139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77"/>
    </row>
    <row r="47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78"/>
    </row>
    <row r="48" customHeight="1" spans="1:11">
      <c r="A48" s="255"/>
      <c r="B48" s="256"/>
      <c r="C48" s="256"/>
      <c r="D48" s="256"/>
      <c r="E48" s="256"/>
      <c r="F48" s="256"/>
      <c r="G48" s="256"/>
      <c r="H48" s="256"/>
      <c r="I48" s="256"/>
      <c r="J48" s="256"/>
      <c r="K48" s="279"/>
    </row>
    <row r="49" ht="21" customHeight="1" spans="1:11">
      <c r="A49" s="245" t="s">
        <v>132</v>
      </c>
      <c r="B49" s="246" t="s">
        <v>133</v>
      </c>
      <c r="C49" s="246"/>
      <c r="D49" s="247" t="s">
        <v>134</v>
      </c>
      <c r="E49" s="247"/>
      <c r="F49" s="247" t="s">
        <v>136</v>
      </c>
      <c r="G49" s="247"/>
      <c r="H49" s="250" t="s">
        <v>137</v>
      </c>
      <c r="I49" s="250"/>
      <c r="J49" s="280"/>
      <c r="K49" s="281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1" workbookViewId="0">
      <selection activeCell="A1" sqref="A1:N1"/>
    </sheetView>
  </sheetViews>
  <sheetFormatPr defaultColWidth="9" defaultRowHeight="26" customHeight="1"/>
  <cols>
    <col min="1" max="1" width="14.5" style="52" customWidth="1"/>
    <col min="2" max="7" width="8.41666666666667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60</v>
      </c>
      <c r="B2" s="56"/>
      <c r="C2" s="56"/>
      <c r="D2" s="57" t="s">
        <v>66</v>
      </c>
      <c r="E2" s="98"/>
      <c r="F2" s="98"/>
      <c r="G2" s="168"/>
      <c r="H2" s="58"/>
      <c r="I2" s="74" t="s">
        <v>55</v>
      </c>
      <c r="J2" s="56"/>
      <c r="K2" s="56"/>
      <c r="L2" s="56"/>
      <c r="M2" s="56"/>
      <c r="N2" s="75"/>
    </row>
    <row r="3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61"/>
      <c r="I3" s="76" t="s">
        <v>146</v>
      </c>
      <c r="J3" s="76"/>
      <c r="K3" s="76"/>
      <c r="L3" s="76"/>
      <c r="M3" s="76"/>
      <c r="N3" s="77"/>
    </row>
    <row r="4" ht="29" customHeight="1" spans="1:14">
      <c r="A4" s="59"/>
      <c r="B4" s="64" t="s">
        <v>186</v>
      </c>
      <c r="C4" s="169" t="s">
        <v>187</v>
      </c>
      <c r="D4" s="169" t="s">
        <v>188</v>
      </c>
      <c r="E4" s="169" t="s">
        <v>189</v>
      </c>
      <c r="F4" s="169" t="s">
        <v>190</v>
      </c>
      <c r="G4" s="169" t="s">
        <v>191</v>
      </c>
      <c r="H4" s="61"/>
      <c r="I4" s="171" t="s">
        <v>147</v>
      </c>
      <c r="J4" s="171" t="s">
        <v>148</v>
      </c>
      <c r="K4" s="171" t="s">
        <v>147</v>
      </c>
      <c r="L4" s="171" t="s">
        <v>148</v>
      </c>
      <c r="M4" s="171" t="s">
        <v>147</v>
      </c>
      <c r="N4" s="171" t="s">
        <v>148</v>
      </c>
    </row>
    <row r="5" ht="29" customHeight="1" spans="1:14">
      <c r="A5" s="59"/>
      <c r="B5" s="65"/>
      <c r="C5" s="65"/>
      <c r="D5" s="73"/>
      <c r="E5" s="65"/>
      <c r="F5" s="65"/>
      <c r="G5" s="65"/>
      <c r="H5" s="61"/>
      <c r="I5" s="172" t="s">
        <v>192</v>
      </c>
      <c r="J5" s="173"/>
      <c r="K5" s="172" t="s">
        <v>193</v>
      </c>
      <c r="L5" s="173"/>
      <c r="M5" s="172" t="s">
        <v>194</v>
      </c>
      <c r="N5" s="174"/>
    </row>
    <row r="6" ht="29" customHeight="1" spans="1:14">
      <c r="A6" s="64" t="s">
        <v>195</v>
      </c>
      <c r="B6" s="64" t="s">
        <v>196</v>
      </c>
      <c r="C6" s="65"/>
      <c r="D6" s="73"/>
      <c r="E6" s="65"/>
      <c r="F6" s="65"/>
      <c r="G6" s="65"/>
      <c r="H6" s="61"/>
      <c r="I6" s="175"/>
      <c r="J6" s="175"/>
      <c r="K6" s="175"/>
      <c r="L6" s="175"/>
      <c r="M6" s="175"/>
      <c r="N6" s="175"/>
    </row>
    <row r="7" ht="29" customHeight="1" spans="1:14">
      <c r="A7" s="64" t="s">
        <v>197</v>
      </c>
      <c r="B7" s="64" t="s">
        <v>198</v>
      </c>
      <c r="C7" s="65"/>
      <c r="D7" s="73"/>
      <c r="E7" s="65"/>
      <c r="F7" s="65"/>
      <c r="G7" s="65"/>
      <c r="H7" s="61"/>
      <c r="I7" s="175"/>
      <c r="J7" s="175"/>
      <c r="K7" s="175"/>
      <c r="L7" s="175"/>
      <c r="M7" s="175"/>
      <c r="N7" s="175"/>
    </row>
    <row r="8" ht="29" customHeight="1" spans="1:14">
      <c r="A8" s="64" t="s">
        <v>199</v>
      </c>
      <c r="B8" s="64" t="s">
        <v>200</v>
      </c>
      <c r="C8" s="65"/>
      <c r="D8" s="73"/>
      <c r="E8" s="65"/>
      <c r="F8" s="65"/>
      <c r="G8" s="65"/>
      <c r="H8" s="61"/>
      <c r="I8" s="175"/>
      <c r="J8" s="175"/>
      <c r="K8" s="175"/>
      <c r="L8" s="175"/>
      <c r="M8" s="175"/>
      <c r="N8" s="175"/>
    </row>
    <row r="9" ht="29" customHeight="1" spans="1:14">
      <c r="A9" s="64" t="s">
        <v>201</v>
      </c>
      <c r="B9" s="64" t="s">
        <v>202</v>
      </c>
      <c r="C9" s="65"/>
      <c r="D9" s="73"/>
      <c r="E9" s="65"/>
      <c r="F9" s="65"/>
      <c r="G9" s="65"/>
      <c r="H9" s="61"/>
      <c r="I9" s="175"/>
      <c r="J9" s="175"/>
      <c r="K9" s="175"/>
      <c r="L9" s="175"/>
      <c r="M9" s="175"/>
      <c r="N9" s="175"/>
    </row>
    <row r="10" ht="29" customHeight="1" spans="1:14">
      <c r="A10" s="64" t="s">
        <v>203</v>
      </c>
      <c r="B10" s="64" t="s">
        <v>204</v>
      </c>
      <c r="C10" s="65"/>
      <c r="D10" s="73"/>
      <c r="E10" s="65"/>
      <c r="F10" s="65"/>
      <c r="G10" s="65"/>
      <c r="H10" s="61"/>
      <c r="I10" s="175"/>
      <c r="J10" s="175"/>
      <c r="K10" s="175"/>
      <c r="L10" s="175"/>
      <c r="M10" s="175"/>
      <c r="N10" s="175"/>
    </row>
    <row r="11" ht="29" customHeight="1" spans="1:14">
      <c r="A11" s="64" t="s">
        <v>205</v>
      </c>
      <c r="B11" s="64" t="s">
        <v>206</v>
      </c>
      <c r="C11" s="65"/>
      <c r="D11" s="73"/>
      <c r="E11" s="65"/>
      <c r="F11" s="65"/>
      <c r="G11" s="65"/>
      <c r="H11" s="61"/>
      <c r="I11" s="175"/>
      <c r="J11" s="175"/>
      <c r="K11" s="175"/>
      <c r="L11" s="175"/>
      <c r="M11" s="175"/>
      <c r="N11" s="175"/>
    </row>
    <row r="12" ht="29" customHeight="1" spans="1:14">
      <c r="A12" s="64" t="s">
        <v>207</v>
      </c>
      <c r="B12" s="64" t="s">
        <v>208</v>
      </c>
      <c r="C12" s="65"/>
      <c r="D12" s="73"/>
      <c r="E12" s="65"/>
      <c r="F12" s="65"/>
      <c r="G12" s="65"/>
      <c r="H12" s="61"/>
      <c r="I12" s="175"/>
      <c r="J12" s="175"/>
      <c r="K12" s="175"/>
      <c r="L12" s="175"/>
      <c r="M12" s="175"/>
      <c r="N12" s="175"/>
    </row>
    <row r="13" ht="29" customHeight="1" spans="1:14">
      <c r="A13" s="64" t="s">
        <v>209</v>
      </c>
      <c r="B13" s="64" t="s">
        <v>210</v>
      </c>
      <c r="C13" s="65"/>
      <c r="D13" s="73"/>
      <c r="E13" s="65"/>
      <c r="F13" s="65"/>
      <c r="G13" s="65"/>
      <c r="H13" s="61"/>
      <c r="I13" s="175"/>
      <c r="J13" s="175"/>
      <c r="K13" s="175"/>
      <c r="L13" s="175"/>
      <c r="M13" s="175"/>
      <c r="N13" s="175"/>
    </row>
    <row r="14" ht="29" customHeight="1" spans="1:14">
      <c r="A14" s="64"/>
      <c r="B14" s="64"/>
      <c r="C14" s="65"/>
      <c r="D14" s="73"/>
      <c r="E14" s="65"/>
      <c r="F14" s="65"/>
      <c r="G14" s="65"/>
      <c r="H14" s="61"/>
      <c r="I14" s="175"/>
      <c r="J14" s="175"/>
      <c r="K14" s="175"/>
      <c r="L14" s="175"/>
      <c r="M14" s="175"/>
      <c r="N14" s="175"/>
    </row>
    <row r="15" ht="29" customHeight="1" spans="1:14">
      <c r="A15" s="64"/>
      <c r="B15" s="64"/>
      <c r="C15" s="169"/>
      <c r="D15" s="169"/>
      <c r="E15" s="169"/>
      <c r="F15" s="169"/>
      <c r="G15" s="169"/>
      <c r="H15" s="170"/>
      <c r="I15" s="176"/>
      <c r="J15" s="177"/>
      <c r="K15" s="178"/>
      <c r="L15" s="177"/>
      <c r="M15" s="177"/>
      <c r="N15" s="179"/>
    </row>
    <row r="16" ht="15" spans="1:14">
      <c r="A16" s="87" t="s">
        <v>123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ht="14.25" spans="1:14">
      <c r="A17" s="52" t="s">
        <v>211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ht="14.25" spans="1:13">
      <c r="A18" s="71"/>
      <c r="B18" s="71"/>
      <c r="C18" s="71"/>
      <c r="D18" s="71"/>
      <c r="E18" s="71"/>
      <c r="F18" s="71"/>
      <c r="G18" s="71"/>
      <c r="H18" s="71"/>
      <c r="I18" s="87" t="s">
        <v>212</v>
      </c>
      <c r="J18" s="88"/>
      <c r="K18" s="87" t="s">
        <v>171</v>
      </c>
      <c r="L18" s="87"/>
      <c r="M18" s="87" t="s">
        <v>213</v>
      </c>
    </row>
  </sheetData>
  <mergeCells count="11">
    <mergeCell ref="A1:N1"/>
    <mergeCell ref="B2:C2"/>
    <mergeCell ref="E2:F2"/>
    <mergeCell ref="J2:N2"/>
    <mergeCell ref="B3:G3"/>
    <mergeCell ref="I3:N3"/>
    <mergeCell ref="I5:J5"/>
    <mergeCell ref="K5:L5"/>
    <mergeCell ref="M5:N5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A1:K1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1.25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214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/>
      <c r="C2" s="94"/>
      <c r="D2" s="95" t="s">
        <v>60</v>
      </c>
      <c r="E2" s="96" t="s">
        <v>61</v>
      </c>
      <c r="F2" s="97" t="s">
        <v>215</v>
      </c>
      <c r="G2" s="98" t="s">
        <v>67</v>
      </c>
      <c r="H2" s="98"/>
      <c r="I2" s="127" t="s">
        <v>55</v>
      </c>
      <c r="J2" s="98" t="s">
        <v>56</v>
      </c>
      <c r="K2" s="151"/>
    </row>
    <row r="3" spans="1:11">
      <c r="A3" s="99" t="s">
        <v>73</v>
      </c>
      <c r="B3" s="100">
        <v>165</v>
      </c>
      <c r="C3" s="100"/>
      <c r="D3" s="101" t="s">
        <v>216</v>
      </c>
      <c r="E3" s="102"/>
      <c r="F3" s="103"/>
      <c r="G3" s="103"/>
      <c r="H3" s="104" t="s">
        <v>217</v>
      </c>
      <c r="I3" s="104"/>
      <c r="J3" s="104"/>
      <c r="K3" s="152"/>
    </row>
    <row r="4" spans="1:11">
      <c r="A4" s="105" t="s">
        <v>70</v>
      </c>
      <c r="B4" s="106">
        <v>1</v>
      </c>
      <c r="C4" s="106">
        <v>3</v>
      </c>
      <c r="D4" s="107" t="s">
        <v>218</v>
      </c>
      <c r="E4" s="103"/>
      <c r="F4" s="103"/>
      <c r="G4" s="103"/>
      <c r="H4" s="107" t="s">
        <v>219</v>
      </c>
      <c r="I4" s="107"/>
      <c r="J4" s="120" t="s">
        <v>64</v>
      </c>
      <c r="K4" s="153" t="s">
        <v>65</v>
      </c>
    </row>
    <row r="5" spans="1:11">
      <c r="A5" s="105" t="s">
        <v>220</v>
      </c>
      <c r="B5" s="100">
        <v>1</v>
      </c>
      <c r="C5" s="100"/>
      <c r="D5" s="101" t="s">
        <v>221</v>
      </c>
      <c r="E5" s="101"/>
      <c r="F5" s="101" t="s">
        <v>222</v>
      </c>
      <c r="G5" s="101"/>
      <c r="H5" s="107" t="s">
        <v>223</v>
      </c>
      <c r="I5" s="107"/>
      <c r="J5" s="120" t="s">
        <v>64</v>
      </c>
      <c r="K5" s="153" t="s">
        <v>65</v>
      </c>
    </row>
    <row r="6" ht="15" spans="1:11">
      <c r="A6" s="108" t="s">
        <v>224</v>
      </c>
      <c r="B6" s="109">
        <v>55</v>
      </c>
      <c r="C6" s="109"/>
      <c r="D6" s="110" t="s">
        <v>225</v>
      </c>
      <c r="E6" s="111"/>
      <c r="F6" s="112">
        <v>55</v>
      </c>
      <c r="G6" s="110"/>
      <c r="H6" s="113" t="s">
        <v>226</v>
      </c>
      <c r="I6" s="113"/>
      <c r="J6" s="112" t="s">
        <v>64</v>
      </c>
      <c r="K6" s="154" t="s">
        <v>65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227</v>
      </c>
      <c r="B8" s="97" t="s">
        <v>228</v>
      </c>
      <c r="C8" s="97" t="s">
        <v>229</v>
      </c>
      <c r="D8" s="97" t="s">
        <v>230</v>
      </c>
      <c r="E8" s="97" t="s">
        <v>231</v>
      </c>
      <c r="F8" s="97" t="s">
        <v>232</v>
      </c>
      <c r="G8" s="118" t="s">
        <v>76</v>
      </c>
      <c r="H8" s="119"/>
      <c r="I8" s="119"/>
      <c r="J8" s="119"/>
      <c r="K8" s="155"/>
    </row>
    <row r="9" spans="1:11">
      <c r="A9" s="105" t="s">
        <v>233</v>
      </c>
      <c r="B9" s="107"/>
      <c r="C9" s="120" t="s">
        <v>64</v>
      </c>
      <c r="D9" s="120" t="s">
        <v>65</v>
      </c>
      <c r="E9" s="101" t="s">
        <v>234</v>
      </c>
      <c r="F9" s="121" t="s">
        <v>235</v>
      </c>
      <c r="G9" s="122"/>
      <c r="H9" s="123"/>
      <c r="I9" s="123"/>
      <c r="J9" s="123"/>
      <c r="K9" s="156"/>
    </row>
    <row r="10" spans="1:11">
      <c r="A10" s="105" t="s">
        <v>236</v>
      </c>
      <c r="B10" s="107"/>
      <c r="C10" s="120" t="s">
        <v>64</v>
      </c>
      <c r="D10" s="120" t="s">
        <v>65</v>
      </c>
      <c r="E10" s="101" t="s">
        <v>237</v>
      </c>
      <c r="F10" s="121" t="s">
        <v>238</v>
      </c>
      <c r="G10" s="122" t="s">
        <v>239</v>
      </c>
      <c r="H10" s="123"/>
      <c r="I10" s="123"/>
      <c r="J10" s="123"/>
      <c r="K10" s="156"/>
    </row>
    <row r="11" spans="1:11">
      <c r="A11" s="124" t="s">
        <v>180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7"/>
    </row>
    <row r="12" spans="1:11">
      <c r="A12" s="99" t="s">
        <v>86</v>
      </c>
      <c r="B12" s="120" t="s">
        <v>82</v>
      </c>
      <c r="C12" s="120" t="s">
        <v>83</v>
      </c>
      <c r="D12" s="121"/>
      <c r="E12" s="101" t="s">
        <v>84</v>
      </c>
      <c r="F12" s="120" t="s">
        <v>82</v>
      </c>
      <c r="G12" s="120" t="s">
        <v>83</v>
      </c>
      <c r="H12" s="120"/>
      <c r="I12" s="101" t="s">
        <v>240</v>
      </c>
      <c r="J12" s="120" t="s">
        <v>82</v>
      </c>
      <c r="K12" s="153" t="s">
        <v>83</v>
      </c>
    </row>
    <row r="13" spans="1:11">
      <c r="A13" s="99" t="s">
        <v>89</v>
      </c>
      <c r="B13" s="120" t="s">
        <v>82</v>
      </c>
      <c r="C13" s="120" t="s">
        <v>83</v>
      </c>
      <c r="D13" s="121"/>
      <c r="E13" s="101" t="s">
        <v>94</v>
      </c>
      <c r="F13" s="120" t="s">
        <v>82</v>
      </c>
      <c r="G13" s="120" t="s">
        <v>83</v>
      </c>
      <c r="H13" s="120"/>
      <c r="I13" s="101" t="s">
        <v>241</v>
      </c>
      <c r="J13" s="120" t="s">
        <v>82</v>
      </c>
      <c r="K13" s="153" t="s">
        <v>83</v>
      </c>
    </row>
    <row r="14" ht="15" spans="1:11">
      <c r="A14" s="108" t="s">
        <v>242</v>
      </c>
      <c r="B14" s="112" t="s">
        <v>82</v>
      </c>
      <c r="C14" s="112" t="s">
        <v>83</v>
      </c>
      <c r="D14" s="111"/>
      <c r="E14" s="110" t="s">
        <v>243</v>
      </c>
      <c r="F14" s="112" t="s">
        <v>82</v>
      </c>
      <c r="G14" s="112" t="s">
        <v>83</v>
      </c>
      <c r="H14" s="112"/>
      <c r="I14" s="110" t="s">
        <v>244</v>
      </c>
      <c r="J14" s="112" t="s">
        <v>82</v>
      </c>
      <c r="K14" s="154" t="s">
        <v>83</v>
      </c>
    </row>
    <row r="15" ht="1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9" customFormat="1" spans="1:11">
      <c r="A16" s="93" t="s">
        <v>245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8"/>
    </row>
    <row r="17" spans="1:11">
      <c r="A17" s="105" t="s">
        <v>246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9"/>
    </row>
    <row r="18" spans="1:11">
      <c r="A18" s="105" t="s">
        <v>247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9"/>
    </row>
    <row r="19" spans="1:11">
      <c r="A19" s="128"/>
      <c r="B19" s="120"/>
      <c r="C19" s="120"/>
      <c r="D19" s="120"/>
      <c r="E19" s="120"/>
      <c r="F19" s="120"/>
      <c r="G19" s="120"/>
      <c r="H19" s="120"/>
      <c r="I19" s="120"/>
      <c r="J19" s="120"/>
      <c r="K19" s="153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60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60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6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1"/>
    </row>
    <row r="24" spans="1:11">
      <c r="A24" s="105" t="s">
        <v>122</v>
      </c>
      <c r="B24" s="107"/>
      <c r="C24" s="120" t="s">
        <v>64</v>
      </c>
      <c r="D24" s="120" t="s">
        <v>65</v>
      </c>
      <c r="E24" s="104"/>
      <c r="F24" s="104"/>
      <c r="G24" s="104"/>
      <c r="H24" s="104"/>
      <c r="I24" s="104"/>
      <c r="J24" s="104"/>
      <c r="K24" s="152"/>
    </row>
    <row r="25" ht="15" spans="1:11">
      <c r="A25" s="133" t="s">
        <v>248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2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249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5"/>
    </row>
    <row r="28" spans="1:11">
      <c r="A28" s="137" t="s">
        <v>125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3"/>
    </row>
    <row r="29" spans="1:11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64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4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4"/>
    </row>
    <row r="33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4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60"/>
    </row>
    <row r="35" ht="23" customHeight="1" spans="1:11">
      <c r="A35" s="141"/>
      <c r="B35" s="130"/>
      <c r="C35" s="130"/>
      <c r="D35" s="130"/>
      <c r="E35" s="130"/>
      <c r="F35" s="130"/>
      <c r="G35" s="130"/>
      <c r="H35" s="130"/>
      <c r="I35" s="130"/>
      <c r="J35" s="130"/>
      <c r="K35" s="160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250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0" customFormat="1" ht="18.75" customHeight="1" spans="1:11">
      <c r="A38" s="105" t="s">
        <v>251</v>
      </c>
      <c r="B38" s="107"/>
      <c r="C38" s="107"/>
      <c r="D38" s="104" t="s">
        <v>252</v>
      </c>
      <c r="E38" s="104"/>
      <c r="F38" s="146" t="s">
        <v>253</v>
      </c>
      <c r="G38" s="147"/>
      <c r="H38" s="107" t="s">
        <v>254</v>
      </c>
      <c r="I38" s="107"/>
      <c r="J38" s="107" t="s">
        <v>255</v>
      </c>
      <c r="K38" s="159"/>
    </row>
    <row r="39" ht="18.75" customHeight="1" spans="1:13">
      <c r="A39" s="105" t="s">
        <v>123</v>
      </c>
      <c r="B39" s="107" t="s">
        <v>256</v>
      </c>
      <c r="C39" s="107"/>
      <c r="D39" s="107"/>
      <c r="E39" s="107"/>
      <c r="F39" s="107"/>
      <c r="G39" s="107"/>
      <c r="H39" s="107"/>
      <c r="I39" s="107"/>
      <c r="J39" s="107"/>
      <c r="K39" s="159"/>
      <c r="M39" s="90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9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9"/>
    </row>
    <row r="42" ht="32" customHeight="1" spans="1:11">
      <c r="A42" s="108" t="s">
        <v>132</v>
      </c>
      <c r="B42" s="148" t="s">
        <v>257</v>
      </c>
      <c r="C42" s="148"/>
      <c r="D42" s="110" t="s">
        <v>258</v>
      </c>
      <c r="E42" s="111" t="s">
        <v>259</v>
      </c>
      <c r="F42" s="110" t="s">
        <v>136</v>
      </c>
      <c r="G42" s="149">
        <v>44717</v>
      </c>
      <c r="H42" s="150" t="s">
        <v>137</v>
      </c>
      <c r="I42" s="150"/>
      <c r="J42" s="148" t="s">
        <v>260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312420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A1:N1"/>
    </sheetView>
  </sheetViews>
  <sheetFormatPr defaultColWidth="9" defaultRowHeight="26" customHeight="1"/>
  <cols>
    <col min="1" max="1" width="14.5833333333333" style="52" customWidth="1"/>
    <col min="2" max="7" width="7.66666666666667" style="52" customWidth="1"/>
    <col min="8" max="8" width="1.33333333333333" style="52" customWidth="1"/>
    <col min="9" max="11" width="12.5" style="52" customWidth="1"/>
    <col min="12" max="12" width="10.5" style="52" customWidth="1"/>
    <col min="13" max="13" width="11.4166666666667" style="52" customWidth="1"/>
    <col min="14" max="14" width="11.25" style="52" customWidth="1"/>
    <col min="15" max="16384" width="9" style="52"/>
  </cols>
  <sheetData>
    <row r="1" ht="30" customHeight="1" spans="1:14">
      <c r="A1" s="53" t="s">
        <v>141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60</v>
      </c>
      <c r="B2" s="56"/>
      <c r="C2" s="56"/>
      <c r="D2" s="57" t="s">
        <v>66</v>
      </c>
      <c r="E2" s="56"/>
      <c r="F2" s="56"/>
      <c r="G2" s="56"/>
      <c r="H2" s="58"/>
      <c r="I2" s="74" t="s">
        <v>55</v>
      </c>
      <c r="J2" s="56"/>
      <c r="K2" s="56"/>
      <c r="L2" s="56"/>
      <c r="M2" s="56"/>
      <c r="N2" s="75"/>
    </row>
    <row r="3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61"/>
      <c r="I3" s="76" t="s">
        <v>146</v>
      </c>
      <c r="J3" s="76"/>
      <c r="K3" s="76"/>
      <c r="L3" s="76"/>
      <c r="M3" s="76"/>
      <c r="N3" s="77"/>
    </row>
    <row r="4" ht="29" customHeight="1" spans="1:14">
      <c r="A4" s="59"/>
      <c r="B4" s="62" t="s">
        <v>109</v>
      </c>
      <c r="C4" s="62" t="s">
        <v>110</v>
      </c>
      <c r="D4" s="63" t="s">
        <v>111</v>
      </c>
      <c r="E4" s="64"/>
      <c r="F4" s="64"/>
      <c r="G4" s="64"/>
      <c r="H4" s="61"/>
      <c r="I4" s="78" t="s">
        <v>109</v>
      </c>
      <c r="J4" s="79" t="s">
        <v>110</v>
      </c>
      <c r="K4" s="79" t="s">
        <v>111</v>
      </c>
      <c r="L4" s="80"/>
      <c r="M4" s="64"/>
      <c r="N4" s="64"/>
    </row>
    <row r="5" ht="29" customHeight="1" spans="1:14">
      <c r="A5" s="59"/>
      <c r="B5" s="62" t="s">
        <v>149</v>
      </c>
      <c r="C5" s="62" t="s">
        <v>150</v>
      </c>
      <c r="D5" s="63" t="s">
        <v>151</v>
      </c>
      <c r="E5" s="65"/>
      <c r="F5" s="65"/>
      <c r="G5" s="65"/>
      <c r="H5" s="61"/>
      <c r="I5" s="81" t="s">
        <v>117</v>
      </c>
      <c r="J5" s="82" t="s">
        <v>117</v>
      </c>
      <c r="K5" s="82" t="s">
        <v>117</v>
      </c>
      <c r="L5" s="80"/>
      <c r="M5" s="64"/>
      <c r="N5" s="64"/>
    </row>
    <row r="6" ht="29" customHeight="1" spans="1:14">
      <c r="A6" s="66" t="s">
        <v>153</v>
      </c>
      <c r="B6" s="62">
        <f>C6-3</f>
        <v>111</v>
      </c>
      <c r="C6" s="62">
        <f>D6-3</f>
        <v>114</v>
      </c>
      <c r="D6" s="63">
        <v>117</v>
      </c>
      <c r="E6" s="65"/>
      <c r="F6" s="65"/>
      <c r="G6" s="65"/>
      <c r="H6" s="67"/>
      <c r="I6" s="83" t="s">
        <v>261</v>
      </c>
      <c r="J6" s="84" t="s">
        <v>262</v>
      </c>
      <c r="K6" s="84" t="s">
        <v>263</v>
      </c>
      <c r="L6" s="80"/>
      <c r="M6" s="64"/>
      <c r="N6" s="64"/>
    </row>
    <row r="7" ht="29" customHeight="1" spans="1:14">
      <c r="A7" s="66" t="s">
        <v>156</v>
      </c>
      <c r="B7" s="68">
        <f t="shared" ref="B7:B9" si="0">C7-6</f>
        <v>94</v>
      </c>
      <c r="C7" s="68">
        <f t="shared" ref="C7:C9" si="1">D7-6</f>
        <v>100</v>
      </c>
      <c r="D7" s="63">
        <v>106</v>
      </c>
      <c r="E7" s="65"/>
      <c r="F7" s="65"/>
      <c r="G7" s="65"/>
      <c r="H7" s="67"/>
      <c r="I7" s="83" t="s">
        <v>264</v>
      </c>
      <c r="J7" s="84" t="s">
        <v>265</v>
      </c>
      <c r="K7" s="84" t="s">
        <v>266</v>
      </c>
      <c r="L7" s="80"/>
      <c r="M7" s="64"/>
      <c r="N7" s="64"/>
    </row>
    <row r="8" ht="29" customHeight="1" spans="1:14">
      <c r="A8" s="66" t="s">
        <v>158</v>
      </c>
      <c r="B8" s="68">
        <f t="shared" si="0"/>
        <v>76</v>
      </c>
      <c r="C8" s="68">
        <f t="shared" si="1"/>
        <v>82</v>
      </c>
      <c r="D8" s="63">
        <v>88</v>
      </c>
      <c r="E8" s="65"/>
      <c r="F8" s="65"/>
      <c r="G8" s="65"/>
      <c r="H8" s="67"/>
      <c r="I8" s="83" t="s">
        <v>267</v>
      </c>
      <c r="J8" s="84" t="s">
        <v>268</v>
      </c>
      <c r="K8" s="84" t="s">
        <v>269</v>
      </c>
      <c r="L8" s="80"/>
      <c r="M8" s="64"/>
      <c r="N8" s="64"/>
    </row>
    <row r="9" ht="29" customHeight="1" spans="1:14">
      <c r="A9" s="66" t="s">
        <v>160</v>
      </c>
      <c r="B9" s="68">
        <f t="shared" si="0"/>
        <v>108</v>
      </c>
      <c r="C9" s="68">
        <f t="shared" si="1"/>
        <v>114</v>
      </c>
      <c r="D9" s="63">
        <v>120</v>
      </c>
      <c r="E9" s="65"/>
      <c r="F9" s="65"/>
      <c r="G9" s="65"/>
      <c r="H9" s="67"/>
      <c r="I9" s="83" t="s">
        <v>270</v>
      </c>
      <c r="J9" s="84" t="s">
        <v>271</v>
      </c>
      <c r="K9" s="84" t="s">
        <v>272</v>
      </c>
      <c r="L9" s="80"/>
      <c r="M9" s="64"/>
      <c r="N9" s="64"/>
    </row>
    <row r="10" ht="29" customHeight="1" spans="1:14">
      <c r="A10" s="66" t="s">
        <v>162</v>
      </c>
      <c r="B10" s="62">
        <f>C10-1.725</f>
        <v>32.55</v>
      </c>
      <c r="C10" s="62">
        <f>D10-1.725</f>
        <v>34.275</v>
      </c>
      <c r="D10" s="63">
        <v>36</v>
      </c>
      <c r="E10" s="65"/>
      <c r="F10" s="65"/>
      <c r="G10" s="65"/>
      <c r="H10" s="67"/>
      <c r="I10" s="83" t="s">
        <v>271</v>
      </c>
      <c r="J10" s="84" t="s">
        <v>271</v>
      </c>
      <c r="K10" s="84" t="s">
        <v>272</v>
      </c>
      <c r="L10" s="80"/>
      <c r="M10" s="64"/>
      <c r="N10" s="64"/>
    </row>
    <row r="11" ht="29" customHeight="1" spans="1:14">
      <c r="A11" s="66" t="s">
        <v>163</v>
      </c>
      <c r="B11" s="62">
        <f t="shared" ref="B11:B13" si="2">C11-0.75</f>
        <v>27.5</v>
      </c>
      <c r="C11" s="62">
        <f t="shared" ref="C11:C13" si="3">D11-0.75</f>
        <v>28.25</v>
      </c>
      <c r="D11" s="63">
        <v>29</v>
      </c>
      <c r="E11" s="65"/>
      <c r="F11" s="65"/>
      <c r="G11" s="65"/>
      <c r="H11" s="67"/>
      <c r="I11" s="83" t="s">
        <v>273</v>
      </c>
      <c r="J11" s="84" t="s">
        <v>271</v>
      </c>
      <c r="K11" s="84" t="s">
        <v>271</v>
      </c>
      <c r="L11" s="80"/>
      <c r="M11" s="64"/>
      <c r="N11" s="64"/>
    </row>
    <row r="12" ht="29" customHeight="1" spans="1:14">
      <c r="A12" s="66" t="s">
        <v>164</v>
      </c>
      <c r="B12" s="62">
        <f t="shared" si="2"/>
        <v>16.5</v>
      </c>
      <c r="C12" s="62">
        <f t="shared" si="3"/>
        <v>17.25</v>
      </c>
      <c r="D12" s="63">
        <v>18</v>
      </c>
      <c r="E12" s="65"/>
      <c r="F12" s="65"/>
      <c r="G12" s="65"/>
      <c r="H12" s="67"/>
      <c r="I12" s="83" t="s">
        <v>274</v>
      </c>
      <c r="J12" s="84" t="s">
        <v>268</v>
      </c>
      <c r="K12" s="84" t="s">
        <v>268</v>
      </c>
      <c r="L12" s="80"/>
      <c r="M12" s="64"/>
      <c r="N12" s="64"/>
    </row>
    <row r="13" ht="29" customHeight="1" spans="1:14">
      <c r="A13" s="66" t="s">
        <v>165</v>
      </c>
      <c r="B13" s="62">
        <f t="shared" si="2"/>
        <v>31.3</v>
      </c>
      <c r="C13" s="62">
        <f t="shared" si="3"/>
        <v>32.05</v>
      </c>
      <c r="D13" s="63">
        <v>32.8</v>
      </c>
      <c r="E13" s="65"/>
      <c r="F13" s="65"/>
      <c r="G13" s="65"/>
      <c r="H13" s="67"/>
      <c r="I13" s="83" t="s">
        <v>275</v>
      </c>
      <c r="J13" s="84" t="s">
        <v>276</v>
      </c>
      <c r="K13" s="84" t="s">
        <v>275</v>
      </c>
      <c r="L13" s="80"/>
      <c r="M13" s="64"/>
      <c r="N13" s="64"/>
    </row>
    <row r="14" ht="29" customHeight="1" spans="1:14">
      <c r="A14" s="66" t="s">
        <v>166</v>
      </c>
      <c r="B14" s="62">
        <f>C14-1.05</f>
        <v>37.5</v>
      </c>
      <c r="C14" s="62">
        <f>D14-1.05</f>
        <v>38.55</v>
      </c>
      <c r="D14" s="63">
        <v>39.6</v>
      </c>
      <c r="E14" s="65"/>
      <c r="F14" s="65"/>
      <c r="G14" s="65"/>
      <c r="H14" s="67"/>
      <c r="I14" s="83" t="s">
        <v>271</v>
      </c>
      <c r="J14" s="84" t="s">
        <v>271</v>
      </c>
      <c r="K14" s="84" t="s">
        <v>271</v>
      </c>
      <c r="L14" s="80"/>
      <c r="M14" s="64"/>
      <c r="N14" s="64"/>
    </row>
    <row r="15" ht="29" customHeight="1" spans="1:14">
      <c r="A15" s="69" t="s">
        <v>167</v>
      </c>
      <c r="B15" s="62">
        <f>C15-0.6</f>
        <v>18.3</v>
      </c>
      <c r="C15" s="62">
        <f>D15-0.6</f>
        <v>18.9</v>
      </c>
      <c r="D15" s="63">
        <v>19.5</v>
      </c>
      <c r="E15" s="65"/>
      <c r="F15" s="65"/>
      <c r="G15" s="65"/>
      <c r="H15" s="70"/>
      <c r="I15" s="85" t="s">
        <v>271</v>
      </c>
      <c r="J15" s="84" t="s">
        <v>271</v>
      </c>
      <c r="K15" s="86" t="s">
        <v>271</v>
      </c>
      <c r="L15" s="80"/>
      <c r="M15" s="64"/>
      <c r="N15" s="64"/>
    </row>
    <row r="16" ht="15" spans="1:14">
      <c r="A16" s="66" t="s">
        <v>168</v>
      </c>
      <c r="B16" s="62">
        <v>5</v>
      </c>
      <c r="C16" s="62">
        <v>5</v>
      </c>
      <c r="D16" s="63">
        <v>5</v>
      </c>
      <c r="E16" s="65"/>
      <c r="F16" s="65"/>
      <c r="G16" s="65"/>
      <c r="H16" s="71"/>
      <c r="I16" s="71"/>
      <c r="J16" s="71"/>
      <c r="K16" s="71"/>
      <c r="L16" s="71"/>
      <c r="M16" s="71"/>
      <c r="N16" s="71"/>
    </row>
    <row r="17" ht="14.25" spans="1:14">
      <c r="A17" s="72"/>
      <c r="B17" s="72"/>
      <c r="C17" s="72"/>
      <c r="D17" s="72"/>
      <c r="E17" s="65"/>
      <c r="F17" s="65"/>
      <c r="G17" s="65"/>
      <c r="H17" s="71"/>
      <c r="I17" s="71"/>
      <c r="J17" s="71"/>
      <c r="K17" s="71"/>
      <c r="L17" s="71"/>
      <c r="M17" s="71"/>
      <c r="N17" s="71"/>
    </row>
    <row r="18" spans="1:13">
      <c r="A18" s="72"/>
      <c r="B18" s="72"/>
      <c r="C18" s="72"/>
      <c r="D18" s="72"/>
      <c r="E18" s="65"/>
      <c r="F18" s="65"/>
      <c r="G18" s="65"/>
      <c r="H18" s="71"/>
      <c r="I18" s="87" t="s">
        <v>212</v>
      </c>
      <c r="J18" s="88"/>
      <c r="K18" s="87" t="s">
        <v>171</v>
      </c>
      <c r="L18" s="87"/>
      <c r="M18" s="87" t="s">
        <v>213</v>
      </c>
    </row>
    <row r="19" customHeight="1" spans="1:7">
      <c r="A19" s="72"/>
      <c r="B19" s="72"/>
      <c r="C19" s="72"/>
      <c r="D19" s="72"/>
      <c r="E19" s="65"/>
      <c r="F19" s="65"/>
      <c r="G19" s="65"/>
    </row>
    <row r="20" customHeight="1" spans="1:7">
      <c r="A20" s="64"/>
      <c r="B20" s="65"/>
      <c r="C20" s="65"/>
      <c r="D20" s="73"/>
      <c r="E20" s="65"/>
      <c r="F20" s="65"/>
      <c r="G20" s="65"/>
    </row>
    <row r="21" customHeight="1" spans="1:7">
      <c r="A21" s="64"/>
      <c r="B21" s="65"/>
      <c r="C21" s="65"/>
      <c r="D21" s="73"/>
      <c r="E21" s="65"/>
      <c r="F21" s="65"/>
      <c r="G21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1" sqref="A1:O1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5" t="s">
        <v>291</v>
      </c>
      <c r="O2" s="5" t="s">
        <v>292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7"/>
      <c r="O3" s="7"/>
    </row>
    <row r="4" s="10" customFormat="1" spans="1:15">
      <c r="A4" s="10">
        <v>1</v>
      </c>
      <c r="B4" s="383" t="s">
        <v>294</v>
      </c>
      <c r="C4" s="10" t="s">
        <v>295</v>
      </c>
      <c r="D4" s="21" t="s">
        <v>296</v>
      </c>
      <c r="E4" s="21" t="s">
        <v>142</v>
      </c>
      <c r="F4" s="21" t="s">
        <v>297</v>
      </c>
      <c r="G4" s="10" t="s">
        <v>64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f>SUM(I4:M4)</f>
        <v>0</v>
      </c>
      <c r="O4" s="10" t="s">
        <v>298</v>
      </c>
    </row>
    <row r="5" s="10" customFormat="1" spans="1:15">
      <c r="A5" s="10">
        <v>2</v>
      </c>
      <c r="B5" s="383" t="s">
        <v>299</v>
      </c>
      <c r="C5" s="10" t="s">
        <v>295</v>
      </c>
      <c r="D5" s="21" t="s">
        <v>300</v>
      </c>
      <c r="E5" s="21" t="s">
        <v>142</v>
      </c>
      <c r="F5" s="21" t="s">
        <v>297</v>
      </c>
      <c r="G5" s="10" t="s">
        <v>64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f>SUM(I5:M5)</f>
        <v>0</v>
      </c>
      <c r="O5" s="10" t="s">
        <v>298</v>
      </c>
    </row>
    <row r="6" s="10" customFormat="1" spans="1:15">
      <c r="A6" s="10">
        <v>3</v>
      </c>
      <c r="B6" s="383" t="s">
        <v>299</v>
      </c>
      <c r="C6" s="10" t="s">
        <v>295</v>
      </c>
      <c r="D6" s="21" t="s">
        <v>300</v>
      </c>
      <c r="E6" s="21" t="s">
        <v>142</v>
      </c>
      <c r="F6" s="21" t="s">
        <v>297</v>
      </c>
      <c r="G6" s="10" t="s">
        <v>64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>SUM(I6:M6)</f>
        <v>0</v>
      </c>
      <c r="O6" s="10" t="s">
        <v>298</v>
      </c>
    </row>
    <row r="7" s="10" customFormat="1" spans="1:15">
      <c r="A7" s="10">
        <v>4</v>
      </c>
      <c r="B7" s="383" t="s">
        <v>299</v>
      </c>
      <c r="C7" s="10" t="s">
        <v>295</v>
      </c>
      <c r="D7" s="21" t="s">
        <v>300</v>
      </c>
      <c r="E7" s="21" t="s">
        <v>142</v>
      </c>
      <c r="F7" s="21" t="s">
        <v>297</v>
      </c>
      <c r="G7" s="10" t="s">
        <v>64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>SUM(I7:M7)</f>
        <v>0</v>
      </c>
      <c r="O7" s="10" t="s">
        <v>298</v>
      </c>
    </row>
    <row r="8" s="10" customFormat="1"/>
    <row r="9" s="2" customFormat="1" ht="18.75" spans="1:15">
      <c r="A9" s="45" t="s">
        <v>301</v>
      </c>
      <c r="B9" s="46"/>
      <c r="C9" s="46"/>
      <c r="D9" s="47"/>
      <c r="E9" s="48"/>
      <c r="F9" s="49"/>
      <c r="G9" s="49"/>
      <c r="H9" s="49"/>
      <c r="I9" s="50"/>
      <c r="J9" s="45" t="s">
        <v>302</v>
      </c>
      <c r="K9" s="46"/>
      <c r="L9" s="46"/>
      <c r="M9" s="47"/>
      <c r="N9" s="46"/>
      <c r="O9" s="51"/>
    </row>
    <row r="10" ht="49" customHeight="1" spans="1:15">
      <c r="A10" s="16" t="s">
        <v>303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2022-06-11T07:33:46Z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