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0" windowHeight="12220" activeTab="1"/>
  </bookViews>
  <sheets>
    <sheet name="表2）出货报告" sheetId="2" r:id="rId1"/>
    <sheet name="表3）规格表" sheetId="3" r:id="rId2"/>
  </sheets>
  <calcPr calcId="144525"/>
</workbook>
</file>

<file path=xl/sharedStrings.xml><?xml version="1.0" encoding="utf-8"?>
<sst xmlns="http://schemas.openxmlformats.org/spreadsheetml/2006/main" count="123">
  <si>
    <t>QC出货报告书</t>
  </si>
  <si>
    <t>订单类别</t>
  </si>
  <si>
    <t>北极女速干衣</t>
  </si>
  <si>
    <t>款号</t>
  </si>
  <si>
    <t>TAKKAK92982</t>
  </si>
  <si>
    <t>产品名称</t>
  </si>
  <si>
    <t>生产工厂</t>
  </si>
  <si>
    <t>保定集宏兴有限公司</t>
  </si>
  <si>
    <t>北极男速干衣</t>
  </si>
  <si>
    <t>TAKKAK91980</t>
  </si>
  <si>
    <t>订单数量</t>
  </si>
  <si>
    <t>合同日期</t>
  </si>
  <si>
    <t>检验资料确认</t>
  </si>
  <si>
    <t>色/号型数</t>
  </si>
  <si>
    <t>交货形式</t>
  </si>
  <si>
    <t>入库/直发</t>
  </si>
  <si>
    <t>面料第三方合格报告</t>
  </si>
  <si>
    <t>有</t>
  </si>
  <si>
    <t>无</t>
  </si>
  <si>
    <t>验货次数</t>
  </si>
  <si>
    <t>非直发</t>
  </si>
  <si>
    <t>直发</t>
  </si>
  <si>
    <t>电商</t>
  </si>
  <si>
    <t>期货</t>
  </si>
  <si>
    <t>成品第三方合格报告</t>
  </si>
  <si>
    <t>验货数量</t>
  </si>
  <si>
    <t>5件</t>
  </si>
  <si>
    <t>入仓数量</t>
  </si>
  <si>
    <t>中期检验报告</t>
  </si>
  <si>
    <t>6件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</si>
  <si>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</si>
  <si>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</si>
  <si>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</si>
  <si>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</si>
  <si>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</si>
  <si>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</si>
  <si>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</si>
  <si>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</si>
  <si>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</si>
  <si>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</si>
  <si>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</si>
  <si>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</si>
  <si>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</si>
  <si>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</si>
  <si>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</si>
  <si>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</si>
  <si>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</si>
  <si>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</si>
  <si>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</si>
  <si>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</si>
  <si>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</si>
  <si>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</si>
  <si>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</si>
  <si>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</si>
  <si>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</si>
  <si>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</si>
  <si>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</si>
  <si>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②检验明细：抽箱箱号如下：</t>
  </si>
  <si>
    <t>1#2#</t>
  </si>
  <si>
    <t>查货5件</t>
  </si>
  <si>
    <t>查货6件</t>
  </si>
  <si>
    <t>出货报告采购凭证号</t>
  </si>
  <si>
    <t>②规格异常情况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</si>
  <si>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</si>
  <si>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</si>
  <si>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</si>
  <si>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</si>
  <si>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</si>
  <si>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</si>
  <si>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</si>
  <si>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</si>
  <si>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</si>
  <si>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</si>
  <si>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</si>
  <si>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</si>
  <si>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</si>
  <si>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查验时间</t>
  </si>
  <si>
    <t>工厂负责人</t>
  </si>
  <si>
    <t>QC规格测量表</t>
  </si>
  <si>
    <t>TAKKAK91980-G04X</t>
  </si>
  <si>
    <t>品名</t>
  </si>
  <si>
    <t>集宏兴服装有限公司</t>
  </si>
  <si>
    <t>部位名称</t>
  </si>
  <si>
    <t>指示规格  FINAL SPEC</t>
  </si>
  <si>
    <t>样品规格  SAMPLE SPEC</t>
  </si>
  <si>
    <t>160/84B/XS</t>
  </si>
  <si>
    <t>165/88B/S</t>
  </si>
  <si>
    <t>170/92B/M</t>
  </si>
  <si>
    <t>175/96B/L</t>
  </si>
  <si>
    <t>180/100B/XL</t>
  </si>
  <si>
    <t>185/104BXXL</t>
  </si>
  <si>
    <t>190/108B/XXXL</t>
  </si>
  <si>
    <t>后中长</t>
  </si>
  <si>
    <t>0</t>
  </si>
  <si>
    <t>胸围</t>
  </si>
  <si>
    <t>+0.5</t>
  </si>
  <si>
    <t>腰围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</si>
  <si>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</t>
    </r>
  </si>
  <si>
    <t>摆围</t>
  </si>
  <si>
    <t>肩宽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</si>
  <si>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</t>
    </r>
  </si>
  <si>
    <t>肩点袖长</t>
  </si>
  <si>
    <t>袖肥</t>
  </si>
  <si>
    <t>袖口</t>
  </si>
  <si>
    <t>下领围</t>
  </si>
  <si>
    <t xml:space="preserve">     初期请洗测2-3件，有问题的另加测量数量。</t>
  </si>
  <si>
    <t>验货时间：</t>
  </si>
  <si>
    <t>2022.06.08</t>
  </si>
  <si>
    <t>跟单QC:</t>
  </si>
  <si>
    <t>工厂负责人：</t>
  </si>
  <si>
    <t>TAKKAK92982-G04X</t>
  </si>
  <si>
    <t>号型</t>
  </si>
  <si>
    <t>155/84B/S</t>
  </si>
  <si>
    <t>160/88B/M</t>
  </si>
  <si>
    <t>165/92B/L</t>
  </si>
  <si>
    <t>170/96B/XL</t>
  </si>
  <si>
    <t>175/100BXXL</t>
  </si>
  <si>
    <t>+1</t>
  </si>
  <si>
    <t>-2</t>
  </si>
  <si>
    <t>领围</t>
  </si>
  <si>
    <t>翻领上围</t>
  </si>
  <si>
    <t>袖肥/2（参考值）</t>
  </si>
  <si>
    <t>袖肘围/2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</si>
</sst>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微软雅黑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4"/>
      <name val="宋体"/>
      <charset val="134"/>
      <scheme val="maj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4" fillId="29" borderId="43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6" fillId="18" borderId="43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4" fillId="15" borderId="39" applyNumberFormat="0" applyAlignment="0" applyProtection="0">
      <alignment vertical="center"/>
    </xf>
    <xf numFmtId="0" fontId="29" fillId="18" borderId="40" applyNumberFormat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1" borderId="3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4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18" fillId="0" borderId="36" applyNumberFormat="0" applyFill="0" applyAlignment="0" applyProtection="0">
      <alignment vertical="center"/>
    </xf>
  </cellStyleXfs>
  <cellXfs count="147">
    <xf numFmtId="0" fontId="0" fillId="0" borderId="0" xfId="0"/>
    <xf numFmtId="0" fontId="1" fillId="2" borderId="0" xfId="53" applyFont="1" applyFill="1"/>
    <xf numFmtId="0" fontId="2" fillId="2" borderId="1" xfId="53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left" vertical="center"/>
    </xf>
    <xf numFmtId="0" fontId="1" fillId="2" borderId="3" xfId="3" applyFont="1" applyFill="1" applyBorder="1" applyAlignment="1">
      <alignment horizontal="center" vertical="center"/>
    </xf>
    <xf numFmtId="0" fontId="1" fillId="2" borderId="4" xfId="3" applyFont="1" applyFill="1" applyBorder="1" applyAlignment="1">
      <alignment horizontal="center" vertical="center"/>
    </xf>
    <xf numFmtId="0" fontId="2" fillId="2" borderId="5" xfId="53" applyFont="1" applyFill="1" applyBorder="1" applyAlignment="1" applyProtection="1">
      <alignment horizontal="center" vertical="center"/>
    </xf>
    <xf numFmtId="0" fontId="2" fillId="2" borderId="6" xfId="53" applyFont="1" applyFill="1" applyBorder="1" applyAlignment="1">
      <alignment horizontal="center" vertical="center"/>
    </xf>
    <xf numFmtId="0" fontId="3" fillId="2" borderId="1" xfId="48" applyFont="1" applyFill="1" applyBorder="1" applyAlignment="1">
      <alignment horizontal="center" vertical="center" wrapText="1"/>
    </xf>
    <xf numFmtId="0" fontId="3" fillId="2" borderId="1" xfId="48" applyFont="1" applyFill="1" applyBorder="1" applyAlignment="1">
      <alignment horizontal="left"/>
    </xf>
    <xf numFmtId="0" fontId="4" fillId="2" borderId="1" xfId="4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2" borderId="1" xfId="48" applyFont="1" applyFill="1" applyBorder="1" applyAlignment="1">
      <alignment horizontal="center" vertical="center"/>
    </xf>
    <xf numFmtId="177" fontId="3" fillId="2" borderId="1" xfId="48" applyNumberFormat="1" applyFont="1" applyFill="1" applyBorder="1" applyAlignment="1">
      <alignment horizontal="center" vertical="center"/>
    </xf>
    <xf numFmtId="0" fontId="2" fillId="2" borderId="0" xfId="53" applyFont="1" applyFill="1"/>
    <xf numFmtId="0" fontId="2" fillId="2" borderId="0" xfId="53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/>
    </xf>
    <xf numFmtId="0" fontId="7" fillId="2" borderId="0" xfId="2" applyFont="1" applyFill="1">
      <alignment vertical="center"/>
    </xf>
    <xf numFmtId="0" fontId="7" fillId="2" borderId="0" xfId="2" applyFont="1" applyFill="1" applyAlignment="1">
      <alignment horizontal="center" vertical="center"/>
    </xf>
    <xf numFmtId="0" fontId="2" fillId="2" borderId="7" xfId="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/>
    </xf>
    <xf numFmtId="177" fontId="6" fillId="2" borderId="1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/>
    </xf>
    <xf numFmtId="0" fontId="1" fillId="2" borderId="7" xfId="3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 wrapText="1"/>
    </xf>
    <xf numFmtId="0" fontId="1" fillId="2" borderId="7" xfId="53" applyFont="1" applyFill="1" applyBorder="1" applyAlignment="1">
      <alignment vertical="center"/>
    </xf>
    <xf numFmtId="0" fontId="1" fillId="2" borderId="7" xfId="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vertical="center"/>
    </xf>
    <xf numFmtId="0" fontId="2" fillId="2" borderId="1" xfId="53" applyFont="1" applyFill="1" applyBorder="1" applyAlignment="1" applyProtection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vertical="center"/>
    </xf>
    <xf numFmtId="176" fontId="6" fillId="0" borderId="1" xfId="0" applyNumberFormat="1" applyFont="1" applyFill="1" applyBorder="1" applyAlignment="1">
      <alignment horizontal="center"/>
    </xf>
    <xf numFmtId="0" fontId="2" fillId="2" borderId="1" xfId="53" applyFont="1" applyFill="1" applyBorder="1" applyAlignment="1" applyProtection="1">
      <alignment horizontal="center" vertical="center"/>
    </xf>
    <xf numFmtId="49" fontId="2" fillId="2" borderId="1" xfId="2" applyNumberFormat="1" applyFont="1" applyFill="1" applyBorder="1" applyAlignment="1">
      <alignment horizontal="center" vertical="center"/>
    </xf>
    <xf numFmtId="49" fontId="1" fillId="2" borderId="1" xfId="2" applyNumberFormat="1" applyFont="1" applyFill="1" applyBorder="1" applyAlignment="1">
      <alignment horizontal="center" vertical="center"/>
    </xf>
    <xf numFmtId="14" fontId="2" fillId="2" borderId="0" xfId="53" applyNumberFormat="1" applyFont="1" applyFill="1" applyAlignment="1">
      <alignment horizontal="center" vertical="center"/>
    </xf>
    <xf numFmtId="0" fontId="1" fillId="2" borderId="8" xfId="3" applyFont="1" applyFill="1" applyBorder="1" applyAlignment="1">
      <alignment horizontal="center" vertical="center"/>
    </xf>
    <xf numFmtId="0" fontId="1" fillId="2" borderId="9" xfId="3" applyFont="1" applyFill="1" applyBorder="1" applyAlignment="1">
      <alignment horizontal="center" vertical="center"/>
    </xf>
    <xf numFmtId="0" fontId="2" fillId="2" borderId="10" xfId="53" applyFont="1" applyFill="1" applyBorder="1" applyAlignment="1" applyProtection="1">
      <alignment horizontal="center" vertical="center"/>
    </xf>
    <xf numFmtId="0" fontId="2" fillId="2" borderId="11" xfId="53" applyFont="1" applyFill="1" applyBorder="1" applyAlignment="1" applyProtection="1">
      <alignment horizontal="center" vertical="center"/>
    </xf>
    <xf numFmtId="0" fontId="10" fillId="0" borderId="0" xfId="3" applyFill="1" applyAlignment="1">
      <alignment horizontal="left" vertical="center"/>
    </xf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2" fillId="0" borderId="12" xfId="3" applyFont="1" applyFill="1" applyBorder="1" applyAlignment="1">
      <alignment horizontal="center" vertical="top"/>
    </xf>
    <xf numFmtId="0" fontId="13" fillId="0" borderId="13" xfId="3" applyFont="1" applyFill="1" applyBorder="1" applyAlignment="1">
      <alignment horizontal="left" vertical="center"/>
    </xf>
    <xf numFmtId="0" fontId="6" fillId="3" borderId="14" xfId="3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vertical="center"/>
    </xf>
    <xf numFmtId="0" fontId="6" fillId="3" borderId="16" xfId="3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vertical="center"/>
    </xf>
    <xf numFmtId="0" fontId="13" fillId="0" borderId="15" xfId="3" applyFont="1" applyFill="1" applyBorder="1" applyAlignment="1">
      <alignment horizontal="left" vertical="center"/>
    </xf>
    <xf numFmtId="0" fontId="13" fillId="0" borderId="16" xfId="3" applyFont="1" applyFill="1" applyBorder="1" applyAlignment="1">
      <alignment horizontal="left" vertical="center"/>
    </xf>
    <xf numFmtId="0" fontId="13" fillId="0" borderId="17" xfId="3" applyFont="1" applyFill="1" applyBorder="1" applyAlignment="1">
      <alignment vertical="center"/>
    </xf>
    <xf numFmtId="0" fontId="6" fillId="3" borderId="18" xfId="3" applyFont="1" applyFill="1" applyBorder="1" applyAlignment="1">
      <alignment horizontal="center" vertical="center"/>
    </xf>
    <xf numFmtId="0" fontId="13" fillId="0" borderId="18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3" fillId="3" borderId="14" xfId="3" applyFont="1" applyFill="1" applyBorder="1" applyAlignment="1">
      <alignment vertical="center"/>
    </xf>
    <xf numFmtId="0" fontId="14" fillId="0" borderId="16" xfId="3" applyFont="1" applyFill="1" applyBorder="1" applyAlignment="1">
      <alignment horizontal="left" vertical="center"/>
    </xf>
    <xf numFmtId="0" fontId="14" fillId="3" borderId="16" xfId="3" applyFont="1" applyFill="1" applyBorder="1" applyAlignment="1">
      <alignment horizontal="left" vertical="center"/>
    </xf>
    <xf numFmtId="0" fontId="15" fillId="0" borderId="19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4" fillId="0" borderId="16" xfId="3" applyFont="1" applyFill="1" applyBorder="1" applyAlignment="1">
      <alignment vertical="center"/>
    </xf>
    <xf numFmtId="0" fontId="14" fillId="3" borderId="18" xfId="3" applyFont="1" applyFill="1" applyBorder="1" applyAlignment="1">
      <alignment horizontal="left" vertical="center"/>
    </xf>
    <xf numFmtId="0" fontId="14" fillId="0" borderId="18" xfId="3" applyFont="1" applyFill="1" applyBorder="1" applyAlignment="1">
      <alignment horizontal="left" vertical="center"/>
    </xf>
    <xf numFmtId="0" fontId="14" fillId="0" borderId="18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0" fontId="13" fillId="0" borderId="14" xfId="3" applyFont="1" applyFill="1" applyBorder="1" applyAlignment="1">
      <alignment horizontal="left" vertical="center"/>
    </xf>
    <xf numFmtId="0" fontId="14" fillId="3" borderId="15" xfId="3" applyFont="1" applyFill="1" applyBorder="1" applyAlignment="1">
      <alignment horizontal="left" vertical="center"/>
    </xf>
    <xf numFmtId="0" fontId="14" fillId="3" borderId="19" xfId="3" applyFont="1" applyFill="1" applyBorder="1" applyAlignment="1">
      <alignment horizontal="left" vertical="center"/>
    </xf>
    <xf numFmtId="0" fontId="14" fillId="3" borderId="20" xfId="3" applyFont="1" applyFill="1" applyBorder="1" applyAlignment="1">
      <alignment horizontal="left" vertical="center"/>
    </xf>
    <xf numFmtId="0" fontId="16" fillId="3" borderId="19" xfId="3" applyFont="1" applyFill="1" applyBorder="1" applyAlignment="1">
      <alignment horizontal="left" vertical="center"/>
    </xf>
    <xf numFmtId="0" fontId="14" fillId="0" borderId="19" xfId="3" applyFont="1" applyFill="1" applyBorder="1" applyAlignment="1">
      <alignment horizontal="left" vertical="center"/>
    </xf>
    <xf numFmtId="0" fontId="14" fillId="0" borderId="20" xfId="3" applyFont="1" applyFill="1" applyBorder="1" applyAlignment="1">
      <alignment horizontal="left" vertical="center"/>
    </xf>
    <xf numFmtId="0" fontId="14" fillId="0" borderId="15" xfId="3" applyFont="1" applyFill="1" applyBorder="1" applyAlignment="1">
      <alignment horizontal="left" vertical="center" wrapText="1"/>
    </xf>
    <xf numFmtId="0" fontId="14" fillId="0" borderId="16" xfId="3" applyFont="1" applyFill="1" applyBorder="1" applyAlignment="1">
      <alignment horizontal="left" vertical="center" wrapText="1"/>
    </xf>
    <xf numFmtId="0" fontId="13" fillId="0" borderId="17" xfId="3" applyFont="1" applyFill="1" applyBorder="1" applyAlignment="1">
      <alignment horizontal="left" vertical="center"/>
    </xf>
    <xf numFmtId="0" fontId="10" fillId="0" borderId="18" xfId="3" applyFill="1" applyBorder="1" applyAlignment="1">
      <alignment horizontal="center" vertical="center"/>
    </xf>
    <xf numFmtId="0" fontId="13" fillId="0" borderId="21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left" vertical="center"/>
    </xf>
    <xf numFmtId="0" fontId="13" fillId="0" borderId="23" xfId="3" applyFont="1" applyFill="1" applyBorder="1" applyAlignment="1">
      <alignment horizontal="left" vertical="center"/>
    </xf>
    <xf numFmtId="0" fontId="10" fillId="3" borderId="19" xfId="3" applyFont="1" applyFill="1" applyBorder="1" applyAlignment="1">
      <alignment horizontal="left" vertical="center"/>
    </xf>
    <xf numFmtId="0" fontId="10" fillId="3" borderId="20" xfId="3" applyFont="1" applyFill="1" applyBorder="1" applyAlignment="1">
      <alignment horizontal="left" vertical="center"/>
    </xf>
    <xf numFmtId="0" fontId="10" fillId="0" borderId="19" xfId="3" applyFont="1" applyFill="1" applyBorder="1" applyAlignment="1">
      <alignment horizontal="left" vertical="center"/>
    </xf>
    <xf numFmtId="0" fontId="10" fillId="0" borderId="2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4" fillId="0" borderId="24" xfId="3" applyFont="1" applyFill="1" applyBorder="1" applyAlignment="1">
      <alignment horizontal="left" vertical="center"/>
    </xf>
    <xf numFmtId="0" fontId="14" fillId="0" borderId="25" xfId="3" applyFont="1" applyFill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left" vertical="center"/>
    </xf>
    <xf numFmtId="0" fontId="13" fillId="0" borderId="16" xfId="3" applyFont="1" applyFill="1" applyBorder="1" applyAlignment="1">
      <alignment horizontal="center" vertical="center"/>
    </xf>
    <xf numFmtId="0" fontId="14" fillId="3" borderId="18" xfId="3" applyFont="1" applyFill="1" applyBorder="1" applyAlignment="1">
      <alignment horizontal="center" vertical="center"/>
    </xf>
    <xf numFmtId="0" fontId="14" fillId="3" borderId="26" xfId="3" applyFont="1" applyFill="1" applyBorder="1" applyAlignment="1">
      <alignment horizontal="center" vertical="center"/>
    </xf>
    <xf numFmtId="0" fontId="14" fillId="3" borderId="27" xfId="3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58" fontId="14" fillId="3" borderId="16" xfId="3" applyNumberFormat="1" applyFont="1" applyFill="1" applyBorder="1" applyAlignment="1">
      <alignment horizontal="center" vertical="center"/>
    </xf>
    <xf numFmtId="0" fontId="14" fillId="3" borderId="16" xfId="3" applyFont="1" applyFill="1" applyBorder="1" applyAlignment="1">
      <alignment horizontal="center" vertical="center"/>
    </xf>
    <xf numFmtId="0" fontId="14" fillId="0" borderId="16" xfId="3" applyFont="1" applyFill="1" applyBorder="1" applyAlignment="1">
      <alignment horizontal="center" vertical="center"/>
    </xf>
    <xf numFmtId="0" fontId="13" fillId="3" borderId="16" xfId="3" applyFont="1" applyFill="1" applyBorder="1" applyAlignment="1">
      <alignment horizontal="left" vertical="center"/>
    </xf>
    <xf numFmtId="0" fontId="14" fillId="3" borderId="18" xfId="3" applyFont="1" applyFill="1" applyBorder="1" applyAlignment="1">
      <alignment vertical="center"/>
    </xf>
    <xf numFmtId="0" fontId="13" fillId="3" borderId="18" xfId="3" applyFont="1" applyFill="1" applyBorder="1" applyAlignment="1">
      <alignment vertical="center"/>
    </xf>
    <xf numFmtId="0" fontId="13" fillId="3" borderId="18" xfId="3" applyFont="1" applyFill="1" applyBorder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26" xfId="3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/>
    </xf>
    <xf numFmtId="0" fontId="14" fillId="3" borderId="28" xfId="3" applyFont="1" applyFill="1" applyBorder="1" applyAlignment="1">
      <alignment horizontal="center" vertical="center"/>
    </xf>
    <xf numFmtId="0" fontId="14" fillId="3" borderId="20" xfId="3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left" vertical="center"/>
    </xf>
    <xf numFmtId="0" fontId="13" fillId="0" borderId="29" xfId="3" applyFont="1" applyFill="1" applyBorder="1" applyAlignment="1">
      <alignment horizontal="left" vertical="center"/>
    </xf>
    <xf numFmtId="58" fontId="14" fillId="3" borderId="18" xfId="3" applyNumberFormat="1" applyFont="1" applyFill="1" applyBorder="1" applyAlignment="1">
      <alignment vertical="center"/>
    </xf>
    <xf numFmtId="0" fontId="13" fillId="0" borderId="18" xfId="3" applyFont="1" applyFill="1" applyBorder="1" applyAlignment="1">
      <alignment horizontal="center" vertical="center"/>
    </xf>
    <xf numFmtId="0" fontId="14" fillId="3" borderId="14" xfId="3" applyFont="1" applyFill="1" applyBorder="1" applyAlignment="1">
      <alignment horizontal="center" vertical="center"/>
    </xf>
    <xf numFmtId="0" fontId="14" fillId="3" borderId="30" xfId="3" applyFont="1" applyFill="1" applyBorder="1" applyAlignment="1">
      <alignment horizontal="center" vertical="center"/>
    </xf>
    <xf numFmtId="0" fontId="13" fillId="0" borderId="31" xfId="3" applyFont="1" applyFill="1" applyBorder="1" applyAlignment="1">
      <alignment horizontal="center" vertical="center"/>
    </xf>
    <xf numFmtId="0" fontId="14" fillId="0" borderId="31" xfId="3" applyFont="1" applyFill="1" applyBorder="1" applyAlignment="1">
      <alignment horizontal="left" vertical="center"/>
    </xf>
    <xf numFmtId="0" fontId="14" fillId="0" borderId="32" xfId="3" applyFont="1" applyFill="1" applyBorder="1" applyAlignment="1">
      <alignment horizontal="left" vertical="center"/>
    </xf>
    <xf numFmtId="0" fontId="14" fillId="0" borderId="33" xfId="3" applyFont="1" applyFill="1" applyBorder="1" applyAlignment="1">
      <alignment horizontal="center" vertical="center"/>
    </xf>
    <xf numFmtId="0" fontId="14" fillId="0" borderId="34" xfId="3" applyFont="1" applyFill="1" applyBorder="1" applyAlignment="1">
      <alignment horizontal="center" vertical="center"/>
    </xf>
    <xf numFmtId="0" fontId="14" fillId="3" borderId="34" xfId="3" applyFont="1" applyFill="1" applyBorder="1" applyAlignment="1">
      <alignment horizontal="center" vertical="center"/>
    </xf>
    <xf numFmtId="0" fontId="15" fillId="0" borderId="34" xfId="3" applyFont="1" applyFill="1" applyBorder="1" applyAlignment="1">
      <alignment horizontal="left" vertical="center"/>
    </xf>
    <xf numFmtId="0" fontId="13" fillId="0" borderId="30" xfId="3" applyFont="1" applyFill="1" applyBorder="1" applyAlignment="1">
      <alignment horizontal="left" vertical="center"/>
    </xf>
    <xf numFmtId="0" fontId="13" fillId="0" borderId="31" xfId="3" applyFont="1" applyFill="1" applyBorder="1" applyAlignment="1">
      <alignment horizontal="left" vertical="center"/>
    </xf>
    <xf numFmtId="0" fontId="14" fillId="3" borderId="31" xfId="3" applyFont="1" applyFill="1" applyBorder="1" applyAlignment="1">
      <alignment horizontal="left" vertical="center"/>
    </xf>
    <xf numFmtId="0" fontId="14" fillId="3" borderId="34" xfId="3" applyFont="1" applyFill="1" applyBorder="1" applyAlignment="1">
      <alignment horizontal="left" vertical="center"/>
    </xf>
    <xf numFmtId="0" fontId="14" fillId="0" borderId="34" xfId="3" applyFont="1" applyFill="1" applyBorder="1" applyAlignment="1">
      <alignment horizontal="left" vertical="center"/>
    </xf>
    <xf numFmtId="0" fontId="14" fillId="0" borderId="31" xfId="3" applyFont="1" applyFill="1" applyBorder="1" applyAlignment="1">
      <alignment horizontal="left" vertical="center" wrapText="1"/>
    </xf>
    <xf numFmtId="0" fontId="10" fillId="0" borderId="32" xfId="3" applyFill="1" applyBorder="1" applyAlignment="1">
      <alignment horizontal="center" vertical="center"/>
    </xf>
    <xf numFmtId="0" fontId="13" fillId="0" borderId="33" xfId="3" applyFont="1" applyFill="1" applyBorder="1" applyAlignment="1">
      <alignment horizontal="left" vertical="center"/>
    </xf>
    <xf numFmtId="0" fontId="10" fillId="3" borderId="34" xfId="3" applyFont="1" applyFill="1" applyBorder="1" applyAlignment="1">
      <alignment horizontal="left" vertical="center"/>
    </xf>
    <xf numFmtId="0" fontId="10" fillId="0" borderId="34" xfId="3" applyFont="1" applyFill="1" applyBorder="1" applyAlignment="1">
      <alignment horizontal="left" vertical="center"/>
    </xf>
    <xf numFmtId="0" fontId="14" fillId="0" borderId="35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14" fillId="3" borderId="32" xfId="3" applyFont="1" applyFill="1" applyBorder="1" applyAlignment="1">
      <alignment horizontal="center" vertical="center"/>
    </xf>
  </cellXfs>
  <cellStyles count="55">
    <cellStyle name="常规" xfId="0" builtinId="0"/>
    <cellStyle name="常规 69" xfId="1"/>
    <cellStyle name="常规 4" xfId="2"/>
    <cellStyle name="常规 2" xfId="3"/>
    <cellStyle name="常规 1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常规 72" xfId="48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常规 3" xfId="53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29435" y="2559050"/>
              <a:ext cx="7315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1580" y="9106535"/>
              <a:ext cx="32575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113665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08380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188460" y="91065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49925" y="91065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33895" y="91192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42135" y="3051810"/>
              <a:ext cx="73152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781425" y="2559050"/>
              <a:ext cx="356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556760" y="2444750"/>
              <a:ext cx="57785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556760" y="2668270"/>
              <a:ext cx="57785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781425" y="3006090"/>
              <a:ext cx="35623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556760" y="2917190"/>
              <a:ext cx="57785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89495" y="243205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89495" y="266827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602095" y="3006090"/>
              <a:ext cx="368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89495" y="285369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62395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9899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9899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29435" y="1934210"/>
              <a:ext cx="73152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33955" y="1946910"/>
              <a:ext cx="53975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33955" y="2170430"/>
              <a:ext cx="53975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7</xdr:row>
          <xdr:rowOff>223520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64205" y="1591310"/>
              <a:ext cx="71882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223520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35555" y="1591310"/>
              <a:ext cx="6032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223520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895725" y="1591310"/>
              <a:ext cx="2800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3</xdr:col>
          <xdr:colOff>635000</xdr:colOff>
          <xdr:row>26</xdr:row>
          <xdr:rowOff>12700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45055" y="566928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602095" y="2604770"/>
              <a:ext cx="3683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602095" y="2828290"/>
              <a:ext cx="3683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98995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6239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6239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7280" y="2668270"/>
              <a:ext cx="44005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508000</xdr:colOff>
          <xdr:row>27</xdr:row>
          <xdr:rowOff>109220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38935" y="5471160"/>
              <a:ext cx="972820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29435" y="2757170"/>
              <a:ext cx="7315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21080" y="3006090"/>
              <a:ext cx="56705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1880" y="2559050"/>
              <a:ext cx="567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56025" y="2769870"/>
              <a:ext cx="6356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29435" y="2559050"/>
              <a:ext cx="7315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11580" y="9106535"/>
              <a:ext cx="32575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113665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08380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188460" y="91065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749925" y="91065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033895" y="91192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42135" y="3051810"/>
              <a:ext cx="73152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781425" y="2559050"/>
              <a:ext cx="356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556760" y="2444750"/>
              <a:ext cx="57785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556760" y="2668270"/>
              <a:ext cx="57785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781425" y="3006090"/>
              <a:ext cx="35623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556760" y="2917190"/>
              <a:ext cx="57785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389495" y="243205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389495" y="266827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602095" y="3006090"/>
              <a:ext cx="368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389495" y="285369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462395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19899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19899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29435" y="1934210"/>
              <a:ext cx="73152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33955" y="1946910"/>
              <a:ext cx="53975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33955" y="2170430"/>
              <a:ext cx="53975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7</xdr:row>
          <xdr:rowOff>223520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164205" y="1591310"/>
              <a:ext cx="71882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223520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35555" y="1591310"/>
              <a:ext cx="6032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223520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895725" y="1591310"/>
              <a:ext cx="2800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3</xdr:col>
          <xdr:colOff>635000</xdr:colOff>
          <xdr:row>26</xdr:row>
          <xdr:rowOff>12700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45055" y="566928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602095" y="2604770"/>
              <a:ext cx="3683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602095" y="2828290"/>
              <a:ext cx="3683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98995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46239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46239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097280" y="2668270"/>
              <a:ext cx="44005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508000</xdr:colOff>
          <xdr:row>27</xdr:row>
          <xdr:rowOff>109220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38935" y="5471160"/>
              <a:ext cx="972820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29435" y="2757170"/>
              <a:ext cx="7315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21080" y="3006090"/>
              <a:ext cx="56705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71880" y="2559050"/>
              <a:ext cx="567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756025" y="2769870"/>
              <a:ext cx="6356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283845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04035" y="1565910"/>
              <a:ext cx="363220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368300</xdr:colOff>
          <xdr:row>10</xdr:row>
          <xdr:rowOff>177800</xdr:rowOff>
        </xdr:from>
        <xdr:to>
          <xdr:col>15</xdr:col>
          <xdr:colOff>375920</xdr:colOff>
          <xdr:row>12</xdr:row>
          <xdr:rowOff>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0330815" y="2559050"/>
              <a:ext cx="7207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533400</xdr:colOff>
          <xdr:row>39</xdr:row>
          <xdr:rowOff>0</xdr:rowOff>
        </xdr:from>
        <xdr:to>
          <xdr:col>14</xdr:col>
          <xdr:colOff>156845</xdr:colOff>
          <xdr:row>39</xdr:row>
          <xdr:rowOff>190500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9782810" y="9106535"/>
              <a:ext cx="336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330200</xdr:colOff>
          <xdr:row>6</xdr:row>
          <xdr:rowOff>50800</xdr:rowOff>
        </xdr:from>
        <xdr:to>
          <xdr:col>14</xdr:col>
          <xdr:colOff>0</xdr:colOff>
          <xdr:row>8</xdr:row>
          <xdr:rowOff>113665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9579610" y="1553210"/>
              <a:ext cx="382905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39</xdr:row>
          <xdr:rowOff>0</xdr:rowOff>
        </xdr:from>
        <xdr:to>
          <xdr:col>18</xdr:col>
          <xdr:colOff>444500</xdr:colOff>
          <xdr:row>39</xdr:row>
          <xdr:rowOff>190500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2865735" y="91065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88900</xdr:colOff>
          <xdr:row>39</xdr:row>
          <xdr:rowOff>0</xdr:rowOff>
        </xdr:from>
        <xdr:to>
          <xdr:col>20</xdr:col>
          <xdr:colOff>482600</xdr:colOff>
          <xdr:row>39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14330045" y="91065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63500</xdr:colOff>
          <xdr:row>39</xdr:row>
          <xdr:rowOff>12700</xdr:rowOff>
        </xdr:from>
        <xdr:to>
          <xdr:col>22</xdr:col>
          <xdr:colOff>457200</xdr:colOff>
          <xdr:row>39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15730855" y="91192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381000</xdr:colOff>
          <xdr:row>13</xdr:row>
          <xdr:rowOff>0</xdr:rowOff>
        </xdr:from>
        <xdr:to>
          <xdr:col>15</xdr:col>
          <xdr:colOff>388620</xdr:colOff>
          <xdr:row>14</xdr:row>
          <xdr:rowOff>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10343515" y="3051810"/>
              <a:ext cx="7207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368300</xdr:colOff>
          <xdr:row>10</xdr:row>
          <xdr:rowOff>177800</xdr:rowOff>
        </xdr:from>
        <xdr:to>
          <xdr:col>18</xdr:col>
          <xdr:colOff>13335</xdr:colOff>
          <xdr:row>12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2470130" y="2559050"/>
              <a:ext cx="35814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10</xdr:row>
          <xdr:rowOff>63500</xdr:rowOff>
        </xdr:from>
        <xdr:to>
          <xdr:col>19</xdr:col>
          <xdr:colOff>276860</xdr:colOff>
          <xdr:row>12</xdr:row>
          <xdr:rowOff>76200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13234035" y="2444750"/>
              <a:ext cx="570865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11</xdr:row>
          <xdr:rowOff>63500</xdr:rowOff>
        </xdr:from>
        <xdr:to>
          <xdr:col>19</xdr:col>
          <xdr:colOff>276860</xdr:colOff>
          <xdr:row>13</xdr:row>
          <xdr:rowOff>50800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13234035" y="2668270"/>
              <a:ext cx="57086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368300</xdr:colOff>
          <xdr:row>12</xdr:row>
          <xdr:rowOff>177800</xdr:rowOff>
        </xdr:from>
        <xdr:to>
          <xdr:col>18</xdr:col>
          <xdr:colOff>13335</xdr:colOff>
          <xdr:row>13</xdr:row>
          <xdr:rowOff>165100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12470130" y="3006090"/>
              <a:ext cx="3581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12</xdr:row>
          <xdr:rowOff>88900</xdr:rowOff>
        </xdr:from>
        <xdr:to>
          <xdr:col>19</xdr:col>
          <xdr:colOff>276860</xdr:colOff>
          <xdr:row>14</xdr:row>
          <xdr:rowOff>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13234035" y="2917190"/>
              <a:ext cx="570865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419100</xdr:colOff>
          <xdr:row>10</xdr:row>
          <xdr:rowOff>50800</xdr:rowOff>
        </xdr:from>
        <xdr:to>
          <xdr:col>23</xdr:col>
          <xdr:colOff>0</xdr:colOff>
          <xdr:row>12</xdr:row>
          <xdr:rowOff>76200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16086455" y="2432050"/>
              <a:ext cx="294005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419100</xdr:colOff>
          <xdr:row>11</xdr:row>
          <xdr:rowOff>63500</xdr:rowOff>
        </xdr:from>
        <xdr:to>
          <xdr:col>23</xdr:col>
          <xdr:colOff>0</xdr:colOff>
          <xdr:row>13</xdr:row>
          <xdr:rowOff>50800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16086455" y="2668270"/>
              <a:ext cx="29400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368300</xdr:colOff>
          <xdr:row>12</xdr:row>
          <xdr:rowOff>177800</xdr:rowOff>
        </xdr:from>
        <xdr:to>
          <xdr:col>22</xdr:col>
          <xdr:colOff>26670</xdr:colOff>
          <xdr:row>13</xdr:row>
          <xdr:rowOff>165100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15322550" y="3006090"/>
              <a:ext cx="37147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419100</xdr:colOff>
          <xdr:row>12</xdr:row>
          <xdr:rowOff>25400</xdr:rowOff>
        </xdr:from>
        <xdr:to>
          <xdr:col>23</xdr:col>
          <xdr:colOff>0</xdr:colOff>
          <xdr:row>14</xdr:row>
          <xdr:rowOff>139700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16086455" y="2853690"/>
              <a:ext cx="29400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5</xdr:row>
          <xdr:rowOff>12700</xdr:rowOff>
        </xdr:from>
        <xdr:to>
          <xdr:col>21</xdr:col>
          <xdr:colOff>622300</xdr:colOff>
          <xdr:row>6</xdr:row>
          <xdr:rowOff>19050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15182850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228600</xdr:colOff>
          <xdr:row>3</xdr:row>
          <xdr:rowOff>12700</xdr:rowOff>
        </xdr:from>
        <xdr:to>
          <xdr:col>22</xdr:col>
          <xdr:colOff>622300</xdr:colOff>
          <xdr:row>4</xdr:row>
          <xdr:rowOff>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589595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228600</xdr:colOff>
          <xdr:row>4</xdr:row>
          <xdr:rowOff>12700</xdr:rowOff>
        </xdr:from>
        <xdr:to>
          <xdr:col>22</xdr:col>
          <xdr:colOff>622300</xdr:colOff>
          <xdr:row>5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1589595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368300</xdr:colOff>
          <xdr:row>8</xdr:row>
          <xdr:rowOff>0</xdr:rowOff>
        </xdr:from>
        <xdr:to>
          <xdr:col>15</xdr:col>
          <xdr:colOff>375920</xdr:colOff>
          <xdr:row>9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0330815" y="1934210"/>
              <a:ext cx="7207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330200</xdr:colOff>
          <xdr:row>8</xdr:row>
          <xdr:rowOff>12700</xdr:rowOff>
        </xdr:from>
        <xdr:to>
          <xdr:col>16</xdr:col>
          <xdr:colOff>149860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1005820" y="1946910"/>
              <a:ext cx="53276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330200</xdr:colOff>
          <xdr:row>9</xdr:row>
          <xdr:rowOff>12700</xdr:rowOff>
        </xdr:from>
        <xdr:to>
          <xdr:col>16</xdr:col>
          <xdr:colOff>149860</xdr:colOff>
          <xdr:row>10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11005820" y="2170430"/>
              <a:ext cx="53276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393700</xdr:colOff>
          <xdr:row>7</xdr:row>
          <xdr:rowOff>0</xdr:rowOff>
        </xdr:from>
        <xdr:to>
          <xdr:col>17</xdr:col>
          <xdr:colOff>388620</xdr:colOff>
          <xdr:row>7</xdr:row>
          <xdr:rowOff>223520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11782425" y="1591310"/>
              <a:ext cx="7080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431800</xdr:colOff>
          <xdr:row>7</xdr:row>
          <xdr:rowOff>0</xdr:rowOff>
        </xdr:from>
        <xdr:to>
          <xdr:col>16</xdr:col>
          <xdr:colOff>314960</xdr:colOff>
          <xdr:row>7</xdr:row>
          <xdr:rowOff>223520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11107420" y="1591310"/>
              <a:ext cx="59626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482600</xdr:colOff>
          <xdr:row>7</xdr:row>
          <xdr:rowOff>0</xdr:rowOff>
        </xdr:from>
        <xdr:to>
          <xdr:col>18</xdr:col>
          <xdr:colOff>51435</xdr:colOff>
          <xdr:row>7</xdr:row>
          <xdr:rowOff>223520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12584430" y="1591310"/>
              <a:ext cx="2819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241300</xdr:colOff>
          <xdr:row>24</xdr:row>
          <xdr:rowOff>139700</xdr:rowOff>
        </xdr:from>
        <xdr:to>
          <xdr:col>15</xdr:col>
          <xdr:colOff>635000</xdr:colOff>
          <xdr:row>26</xdr:row>
          <xdr:rowOff>12700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10916920" y="566928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368300</xdr:colOff>
          <xdr:row>11</xdr:row>
          <xdr:rowOff>0</xdr:rowOff>
        </xdr:from>
        <xdr:to>
          <xdr:col>22</xdr:col>
          <xdr:colOff>26670</xdr:colOff>
          <xdr:row>11</xdr:row>
          <xdr:rowOff>165100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15322550" y="2604770"/>
              <a:ext cx="371475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368300</xdr:colOff>
          <xdr:row>12</xdr:row>
          <xdr:rowOff>0</xdr:rowOff>
        </xdr:from>
        <xdr:to>
          <xdr:col>22</xdr:col>
          <xdr:colOff>26670</xdr:colOff>
          <xdr:row>12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15322550" y="2828290"/>
              <a:ext cx="371475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228600</xdr:colOff>
          <xdr:row>5</xdr:row>
          <xdr:rowOff>12700</xdr:rowOff>
        </xdr:from>
        <xdr:to>
          <xdr:col>22</xdr:col>
          <xdr:colOff>622300</xdr:colOff>
          <xdr:row>6</xdr:row>
          <xdr:rowOff>19050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15895955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4</xdr:row>
          <xdr:rowOff>12700</xdr:rowOff>
        </xdr:from>
        <xdr:to>
          <xdr:col>21</xdr:col>
          <xdr:colOff>622300</xdr:colOff>
          <xdr:row>5</xdr:row>
          <xdr:rowOff>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1518285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3</xdr:row>
          <xdr:rowOff>12700</xdr:rowOff>
        </xdr:from>
        <xdr:to>
          <xdr:col>21</xdr:col>
          <xdr:colOff>622300</xdr:colOff>
          <xdr:row>4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1518285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419100</xdr:colOff>
          <xdr:row>11</xdr:row>
          <xdr:rowOff>63500</xdr:rowOff>
        </xdr:from>
        <xdr:to>
          <xdr:col>14</xdr:col>
          <xdr:colOff>156845</xdr:colOff>
          <xdr:row>13</xdr:row>
          <xdr:rowOff>50800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9668510" y="2668270"/>
              <a:ext cx="45085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23</xdr:row>
          <xdr:rowOff>165100</xdr:rowOff>
        </xdr:from>
        <xdr:to>
          <xdr:col>15</xdr:col>
          <xdr:colOff>426720</xdr:colOff>
          <xdr:row>27</xdr:row>
          <xdr:rowOff>109220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0140315" y="5471160"/>
              <a:ext cx="96202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368300</xdr:colOff>
          <xdr:row>11</xdr:row>
          <xdr:rowOff>152400</xdr:rowOff>
        </xdr:from>
        <xdr:to>
          <xdr:col>15</xdr:col>
          <xdr:colOff>375920</xdr:colOff>
          <xdr:row>13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0330815" y="2757170"/>
              <a:ext cx="720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12</xdr:row>
          <xdr:rowOff>177800</xdr:rowOff>
        </xdr:from>
        <xdr:to>
          <xdr:col>14</xdr:col>
          <xdr:colOff>207645</xdr:colOff>
          <xdr:row>14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9592310" y="3006090"/>
              <a:ext cx="57785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393700</xdr:colOff>
          <xdr:row>10</xdr:row>
          <xdr:rowOff>177800</xdr:rowOff>
        </xdr:from>
        <xdr:to>
          <xdr:col>14</xdr:col>
          <xdr:colOff>258445</xdr:colOff>
          <xdr:row>12</xdr:row>
          <xdr:rowOff>25400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9643110" y="2559050"/>
              <a:ext cx="57785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</xdr:row>
          <xdr:rowOff>165100</xdr:rowOff>
        </xdr:from>
        <xdr:to>
          <xdr:col>18</xdr:col>
          <xdr:colOff>267335</xdr:colOff>
          <xdr:row>13</xdr:row>
          <xdr:rowOff>12700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12444730" y="2769870"/>
              <a:ext cx="6375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368300</xdr:colOff>
          <xdr:row>10</xdr:row>
          <xdr:rowOff>177800</xdr:rowOff>
        </xdr:from>
        <xdr:to>
          <xdr:col>15</xdr:col>
          <xdr:colOff>375920</xdr:colOff>
          <xdr:row>12</xdr:row>
          <xdr:rowOff>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10330815" y="2559050"/>
              <a:ext cx="7207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533400</xdr:colOff>
          <xdr:row>39</xdr:row>
          <xdr:rowOff>0</xdr:rowOff>
        </xdr:from>
        <xdr:to>
          <xdr:col>14</xdr:col>
          <xdr:colOff>156845</xdr:colOff>
          <xdr:row>39</xdr:row>
          <xdr:rowOff>190500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9782810" y="9106535"/>
              <a:ext cx="336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330200</xdr:colOff>
          <xdr:row>6</xdr:row>
          <xdr:rowOff>50800</xdr:rowOff>
        </xdr:from>
        <xdr:to>
          <xdr:col>14</xdr:col>
          <xdr:colOff>0</xdr:colOff>
          <xdr:row>8</xdr:row>
          <xdr:rowOff>113665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9579610" y="1553210"/>
              <a:ext cx="382905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39</xdr:row>
          <xdr:rowOff>0</xdr:rowOff>
        </xdr:from>
        <xdr:to>
          <xdr:col>18</xdr:col>
          <xdr:colOff>444500</xdr:colOff>
          <xdr:row>39</xdr:row>
          <xdr:rowOff>190500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12865735" y="91065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88900</xdr:colOff>
          <xdr:row>39</xdr:row>
          <xdr:rowOff>0</xdr:rowOff>
        </xdr:from>
        <xdr:to>
          <xdr:col>20</xdr:col>
          <xdr:colOff>482600</xdr:colOff>
          <xdr:row>39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14330045" y="91065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63500</xdr:colOff>
          <xdr:row>39</xdr:row>
          <xdr:rowOff>12700</xdr:rowOff>
        </xdr:from>
        <xdr:to>
          <xdr:col>22</xdr:col>
          <xdr:colOff>457200</xdr:colOff>
          <xdr:row>39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15730855" y="91192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381000</xdr:colOff>
          <xdr:row>13</xdr:row>
          <xdr:rowOff>0</xdr:rowOff>
        </xdr:from>
        <xdr:to>
          <xdr:col>15</xdr:col>
          <xdr:colOff>388620</xdr:colOff>
          <xdr:row>14</xdr:row>
          <xdr:rowOff>0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10343515" y="3051810"/>
              <a:ext cx="7207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368300</xdr:colOff>
          <xdr:row>10</xdr:row>
          <xdr:rowOff>177800</xdr:rowOff>
        </xdr:from>
        <xdr:to>
          <xdr:col>18</xdr:col>
          <xdr:colOff>13335</xdr:colOff>
          <xdr:row>12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12470130" y="2559050"/>
              <a:ext cx="35814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10</xdr:row>
          <xdr:rowOff>63500</xdr:rowOff>
        </xdr:from>
        <xdr:to>
          <xdr:col>19</xdr:col>
          <xdr:colOff>276860</xdr:colOff>
          <xdr:row>12</xdr:row>
          <xdr:rowOff>76200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13234035" y="2444750"/>
              <a:ext cx="570865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11</xdr:row>
          <xdr:rowOff>63500</xdr:rowOff>
        </xdr:from>
        <xdr:to>
          <xdr:col>19</xdr:col>
          <xdr:colOff>276860</xdr:colOff>
          <xdr:row>13</xdr:row>
          <xdr:rowOff>50800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13234035" y="2668270"/>
              <a:ext cx="57086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368300</xdr:colOff>
          <xdr:row>12</xdr:row>
          <xdr:rowOff>177800</xdr:rowOff>
        </xdr:from>
        <xdr:to>
          <xdr:col>18</xdr:col>
          <xdr:colOff>13335</xdr:colOff>
          <xdr:row>13</xdr:row>
          <xdr:rowOff>165100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12470130" y="3006090"/>
              <a:ext cx="3581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12</xdr:row>
          <xdr:rowOff>88900</xdr:rowOff>
        </xdr:from>
        <xdr:to>
          <xdr:col>19</xdr:col>
          <xdr:colOff>276860</xdr:colOff>
          <xdr:row>14</xdr:row>
          <xdr:rowOff>0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13234035" y="2917190"/>
              <a:ext cx="570865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419100</xdr:colOff>
          <xdr:row>10</xdr:row>
          <xdr:rowOff>50800</xdr:rowOff>
        </xdr:from>
        <xdr:to>
          <xdr:col>23</xdr:col>
          <xdr:colOff>0</xdr:colOff>
          <xdr:row>12</xdr:row>
          <xdr:rowOff>76200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16086455" y="2432050"/>
              <a:ext cx="294005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419100</xdr:colOff>
          <xdr:row>11</xdr:row>
          <xdr:rowOff>63500</xdr:rowOff>
        </xdr:from>
        <xdr:to>
          <xdr:col>23</xdr:col>
          <xdr:colOff>0</xdr:colOff>
          <xdr:row>13</xdr:row>
          <xdr:rowOff>50800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16086455" y="2668270"/>
              <a:ext cx="29400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368300</xdr:colOff>
          <xdr:row>12</xdr:row>
          <xdr:rowOff>177800</xdr:rowOff>
        </xdr:from>
        <xdr:to>
          <xdr:col>22</xdr:col>
          <xdr:colOff>26670</xdr:colOff>
          <xdr:row>13</xdr:row>
          <xdr:rowOff>165100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15322550" y="3006090"/>
              <a:ext cx="37147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419100</xdr:colOff>
          <xdr:row>12</xdr:row>
          <xdr:rowOff>25400</xdr:rowOff>
        </xdr:from>
        <xdr:to>
          <xdr:col>23</xdr:col>
          <xdr:colOff>0</xdr:colOff>
          <xdr:row>14</xdr:row>
          <xdr:rowOff>139700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16086455" y="2853690"/>
              <a:ext cx="29400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5</xdr:row>
          <xdr:rowOff>12700</xdr:rowOff>
        </xdr:from>
        <xdr:to>
          <xdr:col>21</xdr:col>
          <xdr:colOff>622300</xdr:colOff>
          <xdr:row>6</xdr:row>
          <xdr:rowOff>19050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15182850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228600</xdr:colOff>
          <xdr:row>3</xdr:row>
          <xdr:rowOff>12700</xdr:rowOff>
        </xdr:from>
        <xdr:to>
          <xdr:col>22</xdr:col>
          <xdr:colOff>622300</xdr:colOff>
          <xdr:row>4</xdr:row>
          <xdr:rowOff>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1589595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228600</xdr:colOff>
          <xdr:row>4</xdr:row>
          <xdr:rowOff>12700</xdr:rowOff>
        </xdr:from>
        <xdr:to>
          <xdr:col>22</xdr:col>
          <xdr:colOff>622300</xdr:colOff>
          <xdr:row>5</xdr:row>
          <xdr:rowOff>0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1589595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368300</xdr:colOff>
          <xdr:row>8</xdr:row>
          <xdr:rowOff>0</xdr:rowOff>
        </xdr:from>
        <xdr:to>
          <xdr:col>15</xdr:col>
          <xdr:colOff>375920</xdr:colOff>
          <xdr:row>9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10330815" y="1934210"/>
              <a:ext cx="7207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330200</xdr:colOff>
          <xdr:row>8</xdr:row>
          <xdr:rowOff>12700</xdr:rowOff>
        </xdr:from>
        <xdr:to>
          <xdr:col>16</xdr:col>
          <xdr:colOff>149860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11005820" y="1946910"/>
              <a:ext cx="53276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330200</xdr:colOff>
          <xdr:row>9</xdr:row>
          <xdr:rowOff>12700</xdr:rowOff>
        </xdr:from>
        <xdr:to>
          <xdr:col>16</xdr:col>
          <xdr:colOff>149860</xdr:colOff>
          <xdr:row>10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11005820" y="2170430"/>
              <a:ext cx="53276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393700</xdr:colOff>
          <xdr:row>7</xdr:row>
          <xdr:rowOff>0</xdr:rowOff>
        </xdr:from>
        <xdr:to>
          <xdr:col>17</xdr:col>
          <xdr:colOff>388620</xdr:colOff>
          <xdr:row>7</xdr:row>
          <xdr:rowOff>223520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11782425" y="1591310"/>
              <a:ext cx="7080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431800</xdr:colOff>
          <xdr:row>7</xdr:row>
          <xdr:rowOff>0</xdr:rowOff>
        </xdr:from>
        <xdr:to>
          <xdr:col>16</xdr:col>
          <xdr:colOff>314960</xdr:colOff>
          <xdr:row>7</xdr:row>
          <xdr:rowOff>223520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11107420" y="1591310"/>
              <a:ext cx="59626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482600</xdr:colOff>
          <xdr:row>7</xdr:row>
          <xdr:rowOff>0</xdr:rowOff>
        </xdr:from>
        <xdr:to>
          <xdr:col>18</xdr:col>
          <xdr:colOff>51435</xdr:colOff>
          <xdr:row>7</xdr:row>
          <xdr:rowOff>223520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12584430" y="1591310"/>
              <a:ext cx="2819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241300</xdr:colOff>
          <xdr:row>24</xdr:row>
          <xdr:rowOff>139700</xdr:rowOff>
        </xdr:from>
        <xdr:to>
          <xdr:col>15</xdr:col>
          <xdr:colOff>635000</xdr:colOff>
          <xdr:row>26</xdr:row>
          <xdr:rowOff>12700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10916920" y="566928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368300</xdr:colOff>
          <xdr:row>11</xdr:row>
          <xdr:rowOff>0</xdr:rowOff>
        </xdr:from>
        <xdr:to>
          <xdr:col>22</xdr:col>
          <xdr:colOff>26670</xdr:colOff>
          <xdr:row>11</xdr:row>
          <xdr:rowOff>165100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15322550" y="2604770"/>
              <a:ext cx="371475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368300</xdr:colOff>
          <xdr:row>12</xdr:row>
          <xdr:rowOff>0</xdr:rowOff>
        </xdr:from>
        <xdr:to>
          <xdr:col>22</xdr:col>
          <xdr:colOff>26670</xdr:colOff>
          <xdr:row>12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15322550" y="2828290"/>
              <a:ext cx="371475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228600</xdr:colOff>
          <xdr:row>5</xdr:row>
          <xdr:rowOff>12700</xdr:rowOff>
        </xdr:from>
        <xdr:to>
          <xdr:col>22</xdr:col>
          <xdr:colOff>622300</xdr:colOff>
          <xdr:row>6</xdr:row>
          <xdr:rowOff>19050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15895955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4</xdr:row>
          <xdr:rowOff>12700</xdr:rowOff>
        </xdr:from>
        <xdr:to>
          <xdr:col>21</xdr:col>
          <xdr:colOff>622300</xdr:colOff>
          <xdr:row>5</xdr:row>
          <xdr:rowOff>0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1518285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3</xdr:row>
          <xdr:rowOff>12700</xdr:rowOff>
        </xdr:from>
        <xdr:to>
          <xdr:col>21</xdr:col>
          <xdr:colOff>622300</xdr:colOff>
          <xdr:row>4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1518285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419100</xdr:colOff>
          <xdr:row>11</xdr:row>
          <xdr:rowOff>63500</xdr:rowOff>
        </xdr:from>
        <xdr:to>
          <xdr:col>14</xdr:col>
          <xdr:colOff>156845</xdr:colOff>
          <xdr:row>13</xdr:row>
          <xdr:rowOff>50800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9668510" y="2668270"/>
              <a:ext cx="45085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23</xdr:row>
          <xdr:rowOff>165100</xdr:rowOff>
        </xdr:from>
        <xdr:to>
          <xdr:col>15</xdr:col>
          <xdr:colOff>426720</xdr:colOff>
          <xdr:row>27</xdr:row>
          <xdr:rowOff>109220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0140315" y="5471160"/>
              <a:ext cx="96202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368300</xdr:colOff>
          <xdr:row>11</xdr:row>
          <xdr:rowOff>152400</xdr:rowOff>
        </xdr:from>
        <xdr:to>
          <xdr:col>15</xdr:col>
          <xdr:colOff>375920</xdr:colOff>
          <xdr:row>13</xdr:row>
          <xdr:rowOff>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0330815" y="2757170"/>
              <a:ext cx="720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12</xdr:row>
          <xdr:rowOff>177800</xdr:rowOff>
        </xdr:from>
        <xdr:to>
          <xdr:col>14</xdr:col>
          <xdr:colOff>207645</xdr:colOff>
          <xdr:row>14</xdr:row>
          <xdr:rowOff>0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9592310" y="3006090"/>
              <a:ext cx="57785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393700</xdr:colOff>
          <xdr:row>10</xdr:row>
          <xdr:rowOff>177800</xdr:rowOff>
        </xdr:from>
        <xdr:to>
          <xdr:col>14</xdr:col>
          <xdr:colOff>258445</xdr:colOff>
          <xdr:row>12</xdr:row>
          <xdr:rowOff>25400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9643110" y="2559050"/>
              <a:ext cx="57785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</xdr:row>
          <xdr:rowOff>165100</xdr:rowOff>
        </xdr:from>
        <xdr:to>
          <xdr:col>18</xdr:col>
          <xdr:colOff>267335</xdr:colOff>
          <xdr:row>13</xdr:row>
          <xdr:rowOff>12700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12444730" y="2769870"/>
              <a:ext cx="6375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6</xdr:row>
          <xdr:rowOff>63500</xdr:rowOff>
        </xdr:from>
        <xdr:to>
          <xdr:col>15</xdr:col>
          <xdr:colOff>0</xdr:colOff>
          <xdr:row>7</xdr:row>
          <xdr:rowOff>283845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10305415" y="1565910"/>
              <a:ext cx="370205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224155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55215" y="0"/>
          <a:ext cx="3841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224155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04415" y="0"/>
          <a:ext cx="38919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224155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28215" y="0"/>
          <a:ext cx="3968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224155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55215" y="0"/>
          <a:ext cx="3841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224155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55215" y="0"/>
          <a:ext cx="3841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8</xdr:col>
      <xdr:colOff>834390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00375" y="4584700"/>
          <a:ext cx="3806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7</xdr:row>
      <xdr:rowOff>0</xdr:rowOff>
    </xdr:from>
    <xdr:to>
      <xdr:col>8</xdr:col>
      <xdr:colOff>834390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949575" y="2603500"/>
          <a:ext cx="3856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7</xdr:row>
      <xdr:rowOff>0</xdr:rowOff>
    </xdr:from>
    <xdr:to>
      <xdr:col>8</xdr:col>
      <xdr:colOff>834390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73375" y="2603500"/>
          <a:ext cx="3933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8</xdr:row>
      <xdr:rowOff>0</xdr:rowOff>
    </xdr:from>
    <xdr:to>
      <xdr:col>8</xdr:col>
      <xdr:colOff>834390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00375" y="2933700"/>
          <a:ext cx="3806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8</xdr:col>
      <xdr:colOff>834390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00375" y="4584700"/>
          <a:ext cx="3806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90170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55215" y="9537700"/>
          <a:ext cx="3707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90170</xdr:colOff>
      <xdr:row>22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04415" y="7556500"/>
          <a:ext cx="37579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90170</xdr:colOff>
      <xdr:row>22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28215" y="7556500"/>
          <a:ext cx="3834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90170</xdr:colOff>
      <xdr:row>23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55215" y="7886700"/>
          <a:ext cx="3707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90170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55215" y="9537700"/>
          <a:ext cx="3707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31</xdr:row>
      <xdr:rowOff>0</xdr:rowOff>
    </xdr:from>
    <xdr:to>
      <xdr:col>8</xdr:col>
      <xdr:colOff>834390</xdr:colOff>
      <xdr:row>31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00375" y="10528300"/>
          <a:ext cx="3806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31</xdr:row>
      <xdr:rowOff>0</xdr:rowOff>
    </xdr:from>
    <xdr:to>
      <xdr:col>8</xdr:col>
      <xdr:colOff>834390</xdr:colOff>
      <xdr:row>31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00375" y="10528300"/>
          <a:ext cx="3806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47"/>
  <sheetViews>
    <sheetView workbookViewId="0">
      <selection activeCell="M22" sqref="M22:W22"/>
    </sheetView>
  </sheetViews>
  <sheetFormatPr defaultColWidth="10.7980769230769" defaultRowHeight="17.6"/>
  <cols>
    <col min="1" max="1" width="10.2692307692308" style="50" customWidth="1"/>
    <col min="2" max="2" width="11.8557692307692" style="50" customWidth="1"/>
    <col min="3" max="3" width="9.73076923076923" style="50" customWidth="1"/>
    <col min="4" max="4" width="10.0961538461538" style="50" customWidth="1"/>
    <col min="5" max="5" width="9.73076923076923" style="50" customWidth="1"/>
    <col min="6" max="6" width="10.9711538461538" style="50" customWidth="1"/>
    <col min="7" max="7" width="10.0961538461538" style="50" customWidth="1"/>
    <col min="8" max="8" width="12.9711538461538" style="50" customWidth="1"/>
    <col min="9" max="9" width="8.67307692307692" style="50" customWidth="1"/>
    <col min="10" max="10" width="11.1538461538462" style="50" customWidth="1"/>
    <col min="11" max="11" width="12.9134615384615" style="50" customWidth="1"/>
    <col min="12" max="16384" width="10.7980769230769" style="50"/>
  </cols>
  <sheetData>
    <row r="1" s="50" customFormat="1" ht="29.55" spans="1:2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M1" s="53" t="s">
        <v>0</v>
      </c>
      <c r="N1" s="53"/>
      <c r="O1" s="53"/>
      <c r="P1" s="53"/>
      <c r="Q1" s="53"/>
      <c r="R1" s="53"/>
      <c r="S1" s="53"/>
      <c r="T1" s="53"/>
      <c r="U1" s="53"/>
      <c r="V1" s="53"/>
      <c r="W1" s="53"/>
    </row>
    <row r="2" s="50" customFormat="1" spans="1:23">
      <c r="A2" s="54" t="s">
        <v>1</v>
      </c>
      <c r="B2" s="55" t="s">
        <v>2</v>
      </c>
      <c r="C2" s="55"/>
      <c r="D2" s="56" t="s">
        <v>3</v>
      </c>
      <c r="E2" s="104" t="s">
        <v>4</v>
      </c>
      <c r="F2" s="105"/>
      <c r="G2" s="68" t="s">
        <v>5</v>
      </c>
      <c r="H2" s="106" t="s">
        <v>2</v>
      </c>
      <c r="I2" s="79" t="s">
        <v>6</v>
      </c>
      <c r="J2" s="125" t="s">
        <v>7</v>
      </c>
      <c r="K2" s="126"/>
      <c r="M2" s="54" t="s">
        <v>1</v>
      </c>
      <c r="N2" s="55" t="s">
        <v>8</v>
      </c>
      <c r="O2" s="55"/>
      <c r="P2" s="56" t="s">
        <v>3</v>
      </c>
      <c r="Q2" s="104" t="s">
        <v>9</v>
      </c>
      <c r="R2" s="105"/>
      <c r="S2" s="68" t="s">
        <v>5</v>
      </c>
      <c r="T2" s="106" t="s">
        <v>8</v>
      </c>
      <c r="U2" s="79" t="s">
        <v>6</v>
      </c>
      <c r="V2" s="125" t="s">
        <v>7</v>
      </c>
      <c r="W2" s="126"/>
    </row>
    <row r="3" s="50" customFormat="1" spans="1:23">
      <c r="A3" s="57" t="s">
        <v>10</v>
      </c>
      <c r="B3" s="58">
        <v>40</v>
      </c>
      <c r="C3" s="58"/>
      <c r="D3" s="59" t="s">
        <v>11</v>
      </c>
      <c r="E3" s="107">
        <v>44721</v>
      </c>
      <c r="F3" s="108"/>
      <c r="G3" s="108"/>
      <c r="H3" s="102" t="s">
        <v>12</v>
      </c>
      <c r="I3" s="102"/>
      <c r="J3" s="102"/>
      <c r="K3" s="127"/>
      <c r="M3" s="57" t="s">
        <v>10</v>
      </c>
      <c r="N3" s="58">
        <v>40</v>
      </c>
      <c r="O3" s="58"/>
      <c r="P3" s="59" t="s">
        <v>11</v>
      </c>
      <c r="Q3" s="107">
        <v>44721</v>
      </c>
      <c r="R3" s="108"/>
      <c r="S3" s="108"/>
      <c r="T3" s="102" t="s">
        <v>12</v>
      </c>
      <c r="U3" s="102"/>
      <c r="V3" s="102"/>
      <c r="W3" s="127"/>
    </row>
    <row r="4" s="50" customFormat="1" spans="1:23">
      <c r="A4" s="60" t="s">
        <v>13</v>
      </c>
      <c r="B4" s="58">
        <v>1</v>
      </c>
      <c r="C4" s="58">
        <v>5</v>
      </c>
      <c r="D4" s="61" t="s">
        <v>14</v>
      </c>
      <c r="E4" s="109" t="s">
        <v>15</v>
      </c>
      <c r="F4" s="109"/>
      <c r="G4" s="109"/>
      <c r="H4" s="110" t="s">
        <v>16</v>
      </c>
      <c r="I4" s="110"/>
      <c r="J4" s="71" t="s">
        <v>17</v>
      </c>
      <c r="K4" s="128" t="s">
        <v>18</v>
      </c>
      <c r="M4" s="60" t="s">
        <v>13</v>
      </c>
      <c r="N4" s="58">
        <v>1</v>
      </c>
      <c r="O4" s="58">
        <v>6</v>
      </c>
      <c r="P4" s="61" t="s">
        <v>14</v>
      </c>
      <c r="Q4" s="109" t="s">
        <v>15</v>
      </c>
      <c r="R4" s="109"/>
      <c r="S4" s="109"/>
      <c r="T4" s="110" t="s">
        <v>16</v>
      </c>
      <c r="U4" s="110"/>
      <c r="V4" s="71" t="s">
        <v>17</v>
      </c>
      <c r="W4" s="128" t="s">
        <v>18</v>
      </c>
    </row>
    <row r="5" s="50" customFormat="1" spans="1:23">
      <c r="A5" s="60" t="s">
        <v>19</v>
      </c>
      <c r="B5" s="58">
        <v>1</v>
      </c>
      <c r="C5" s="58"/>
      <c r="D5" s="59" t="s">
        <v>20</v>
      </c>
      <c r="E5" s="59" t="s">
        <v>21</v>
      </c>
      <c r="F5" s="59" t="s">
        <v>22</v>
      </c>
      <c r="G5" s="59" t="s">
        <v>23</v>
      </c>
      <c r="H5" s="110" t="s">
        <v>24</v>
      </c>
      <c r="I5" s="110"/>
      <c r="J5" s="71" t="s">
        <v>17</v>
      </c>
      <c r="K5" s="128" t="s">
        <v>18</v>
      </c>
      <c r="M5" s="60" t="s">
        <v>19</v>
      </c>
      <c r="N5" s="58">
        <v>1</v>
      </c>
      <c r="O5" s="58"/>
      <c r="P5" s="59" t="s">
        <v>20</v>
      </c>
      <c r="Q5" s="59" t="s">
        <v>21</v>
      </c>
      <c r="R5" s="59" t="s">
        <v>22</v>
      </c>
      <c r="S5" s="59" t="s">
        <v>23</v>
      </c>
      <c r="T5" s="110" t="s">
        <v>24</v>
      </c>
      <c r="U5" s="110"/>
      <c r="V5" s="71" t="s">
        <v>17</v>
      </c>
      <c r="W5" s="128" t="s">
        <v>18</v>
      </c>
    </row>
    <row r="6" s="50" customFormat="1" ht="18.35" spans="1:23">
      <c r="A6" s="62" t="s">
        <v>25</v>
      </c>
      <c r="B6" s="63" t="s">
        <v>26</v>
      </c>
      <c r="C6" s="63"/>
      <c r="D6" s="64" t="s">
        <v>27</v>
      </c>
      <c r="E6" s="111">
        <v>40</v>
      </c>
      <c r="F6" s="75"/>
      <c r="G6" s="112"/>
      <c r="H6" s="113" t="s">
        <v>28</v>
      </c>
      <c r="I6" s="113"/>
      <c r="J6" s="75" t="s">
        <v>17</v>
      </c>
      <c r="K6" s="129" t="s">
        <v>18</v>
      </c>
      <c r="M6" s="62" t="s">
        <v>25</v>
      </c>
      <c r="N6" s="63" t="s">
        <v>29</v>
      </c>
      <c r="O6" s="63"/>
      <c r="P6" s="64" t="s">
        <v>27</v>
      </c>
      <c r="Q6" s="111">
        <v>40</v>
      </c>
      <c r="R6" s="75"/>
      <c r="S6" s="112"/>
      <c r="T6" s="113" t="s">
        <v>28</v>
      </c>
      <c r="U6" s="113"/>
      <c r="V6" s="75" t="s">
        <v>17</v>
      </c>
      <c r="W6" s="129" t="s">
        <v>18</v>
      </c>
    </row>
    <row r="7" s="50" customFormat="1" ht="7" customHeight="1" spans="1:23">
      <c r="A7" s="65"/>
      <c r="B7" s="66"/>
      <c r="C7" s="66"/>
      <c r="D7" s="65"/>
      <c r="E7" s="66"/>
      <c r="F7" s="114"/>
      <c r="G7" s="65"/>
      <c r="H7" s="114"/>
      <c r="I7" s="66"/>
      <c r="J7" s="66"/>
      <c r="K7" s="66"/>
      <c r="M7" s="65"/>
      <c r="N7" s="66"/>
      <c r="O7" s="66"/>
      <c r="P7" s="65"/>
      <c r="Q7" s="66"/>
      <c r="R7" s="114"/>
      <c r="S7" s="65"/>
      <c r="T7" s="114"/>
      <c r="U7" s="66"/>
      <c r="V7" s="66"/>
      <c r="W7" s="66"/>
    </row>
    <row r="8" s="50" customFormat="1" ht="27" customHeight="1" spans="1:23">
      <c r="A8" s="67" t="s">
        <v>30</v>
      </c>
      <c r="B8" s="68" t="s">
        <v>31</v>
      </c>
      <c r="C8" s="69" t="s">
        <v>32</v>
      </c>
      <c r="D8" s="68" t="s">
        <v>33</v>
      </c>
      <c r="E8" s="68" t="s">
        <v>34</v>
      </c>
      <c r="F8" s="68" t="s">
        <v>35</v>
      </c>
      <c r="G8" s="115"/>
      <c r="H8" s="116"/>
      <c r="I8" s="116"/>
      <c r="J8" s="116"/>
      <c r="K8" s="130"/>
      <c r="M8" s="67" t="s">
        <v>30</v>
      </c>
      <c r="N8" s="68" t="s">
        <v>31</v>
      </c>
      <c r="O8" s="69" t="s">
        <v>32</v>
      </c>
      <c r="P8" s="68" t="s">
        <v>33</v>
      </c>
      <c r="Q8" s="68" t="s">
        <v>34</v>
      </c>
      <c r="R8" s="68" t="s">
        <v>35</v>
      </c>
      <c r="S8" s="115"/>
      <c r="T8" s="116"/>
      <c r="U8" s="116"/>
      <c r="V8" s="116"/>
      <c r="W8" s="130"/>
    </row>
    <row r="9" s="50" customFormat="1" spans="1:23">
      <c r="A9" s="60" t="s">
        <v>36</v>
      </c>
      <c r="B9" s="61"/>
      <c r="C9" s="70" t="s">
        <v>17</v>
      </c>
      <c r="D9" s="70" t="s">
        <v>18</v>
      </c>
      <c r="E9" s="59" t="s">
        <v>37</v>
      </c>
      <c r="F9" s="74" t="s">
        <v>38</v>
      </c>
      <c r="G9" s="117"/>
      <c r="H9" s="118"/>
      <c r="I9" s="118"/>
      <c r="J9" s="118"/>
      <c r="K9" s="131"/>
      <c r="M9" s="60" t="s">
        <v>36</v>
      </c>
      <c r="N9" s="61"/>
      <c r="O9" s="70" t="s">
        <v>17</v>
      </c>
      <c r="P9" s="70" t="s">
        <v>18</v>
      </c>
      <c r="Q9" s="59" t="s">
        <v>37</v>
      </c>
      <c r="R9" s="74" t="s">
        <v>38</v>
      </c>
      <c r="S9" s="117"/>
      <c r="T9" s="118"/>
      <c r="U9" s="118"/>
      <c r="V9" s="118"/>
      <c r="W9" s="131"/>
    </row>
    <row r="10" s="50" customFormat="1" spans="1:23">
      <c r="A10" s="60" t="s">
        <v>39</v>
      </c>
      <c r="B10" s="61"/>
      <c r="C10" s="71" t="s">
        <v>17</v>
      </c>
      <c r="D10" s="70" t="s">
        <v>18</v>
      </c>
      <c r="E10" s="59" t="s">
        <v>40</v>
      </c>
      <c r="F10" s="74" t="s">
        <v>41</v>
      </c>
      <c r="G10" s="119" t="s">
        <v>42</v>
      </c>
      <c r="H10" s="120"/>
      <c r="I10" s="120"/>
      <c r="J10" s="120"/>
      <c r="K10" s="132"/>
      <c r="M10" s="60" t="s">
        <v>39</v>
      </c>
      <c r="N10" s="61"/>
      <c r="O10" s="71" t="s">
        <v>17</v>
      </c>
      <c r="P10" s="70" t="s">
        <v>18</v>
      </c>
      <c r="Q10" s="59" t="s">
        <v>40</v>
      </c>
      <c r="R10" s="74" t="s">
        <v>41</v>
      </c>
      <c r="S10" s="119" t="s">
        <v>42</v>
      </c>
      <c r="T10" s="120"/>
      <c r="U10" s="120"/>
      <c r="V10" s="120"/>
      <c r="W10" s="132"/>
    </row>
    <row r="11" s="50" customFormat="1" spans="1:23">
      <c r="A11" s="72" t="s">
        <v>43</v>
      </c>
      <c r="B11" s="73"/>
      <c r="C11" s="73"/>
      <c r="D11" s="73"/>
      <c r="E11" s="73"/>
      <c r="F11" s="73"/>
      <c r="G11" s="73"/>
      <c r="H11" s="73"/>
      <c r="I11" s="73"/>
      <c r="J11" s="73"/>
      <c r="K11" s="133"/>
      <c r="M11" s="72" t="s">
        <v>43</v>
      </c>
      <c r="N11" s="73"/>
      <c r="O11" s="73"/>
      <c r="P11" s="73"/>
      <c r="Q11" s="73"/>
      <c r="R11" s="73"/>
      <c r="S11" s="73"/>
      <c r="T11" s="73"/>
      <c r="U11" s="73"/>
      <c r="V11" s="73"/>
      <c r="W11" s="133"/>
    </row>
    <row r="12" s="50" customFormat="1" spans="1:23">
      <c r="A12" s="57" t="s">
        <v>44</v>
      </c>
      <c r="B12" s="71" t="s">
        <v>45</v>
      </c>
      <c r="C12" s="70" t="s">
        <v>46</v>
      </c>
      <c r="D12" s="74"/>
      <c r="E12" s="59" t="s">
        <v>47</v>
      </c>
      <c r="F12" s="71" t="s">
        <v>45</v>
      </c>
      <c r="G12" s="70" t="s">
        <v>46</v>
      </c>
      <c r="H12" s="70"/>
      <c r="I12" s="59" t="s">
        <v>48</v>
      </c>
      <c r="J12" s="71" t="s">
        <v>45</v>
      </c>
      <c r="K12" s="128" t="s">
        <v>46</v>
      </c>
      <c r="M12" s="57" t="s">
        <v>44</v>
      </c>
      <c r="N12" s="71" t="s">
        <v>45</v>
      </c>
      <c r="O12" s="70" t="s">
        <v>46</v>
      </c>
      <c r="P12" s="74"/>
      <c r="Q12" s="59" t="s">
        <v>47</v>
      </c>
      <c r="R12" s="71" t="s">
        <v>45</v>
      </c>
      <c r="S12" s="70" t="s">
        <v>46</v>
      </c>
      <c r="T12" s="70"/>
      <c r="U12" s="59" t="s">
        <v>48</v>
      </c>
      <c r="V12" s="71" t="s">
        <v>45</v>
      </c>
      <c r="W12" s="128" t="s">
        <v>46</v>
      </c>
    </row>
    <row r="13" s="50" customFormat="1" spans="1:23">
      <c r="A13" s="57" t="s">
        <v>49</v>
      </c>
      <c r="B13" s="71" t="s">
        <v>45</v>
      </c>
      <c r="C13" s="70" t="s">
        <v>46</v>
      </c>
      <c r="D13" s="74"/>
      <c r="E13" s="59" t="s">
        <v>50</v>
      </c>
      <c r="F13" s="71" t="s">
        <v>45</v>
      </c>
      <c r="G13" s="70" t="s">
        <v>46</v>
      </c>
      <c r="H13" s="70"/>
      <c r="I13" s="59" t="s">
        <v>51</v>
      </c>
      <c r="J13" s="71" t="s">
        <v>45</v>
      </c>
      <c r="K13" s="128" t="s">
        <v>46</v>
      </c>
      <c r="M13" s="57" t="s">
        <v>49</v>
      </c>
      <c r="N13" s="71" t="s">
        <v>45</v>
      </c>
      <c r="O13" s="70" t="s">
        <v>46</v>
      </c>
      <c r="P13" s="74"/>
      <c r="Q13" s="59" t="s">
        <v>50</v>
      </c>
      <c r="R13" s="71" t="s">
        <v>45</v>
      </c>
      <c r="S13" s="70" t="s">
        <v>46</v>
      </c>
      <c r="T13" s="70"/>
      <c r="U13" s="59" t="s">
        <v>51</v>
      </c>
      <c r="V13" s="71" t="s">
        <v>45</v>
      </c>
      <c r="W13" s="128" t="s">
        <v>46</v>
      </c>
    </row>
    <row r="14" s="50" customFormat="1" ht="18.35" spans="1:23">
      <c r="A14" s="62" t="s">
        <v>52</v>
      </c>
      <c r="B14" s="75" t="s">
        <v>45</v>
      </c>
      <c r="C14" s="76" t="s">
        <v>46</v>
      </c>
      <c r="D14" s="77"/>
      <c r="E14" s="64" t="s">
        <v>53</v>
      </c>
      <c r="F14" s="75" t="s">
        <v>45</v>
      </c>
      <c r="G14" s="76" t="s">
        <v>46</v>
      </c>
      <c r="H14" s="76"/>
      <c r="I14" s="64" t="s">
        <v>54</v>
      </c>
      <c r="J14" s="75" t="s">
        <v>45</v>
      </c>
      <c r="K14" s="129" t="s">
        <v>46</v>
      </c>
      <c r="M14" s="62" t="s">
        <v>52</v>
      </c>
      <c r="N14" s="75" t="s">
        <v>45</v>
      </c>
      <c r="O14" s="76" t="s">
        <v>46</v>
      </c>
      <c r="P14" s="77"/>
      <c r="Q14" s="64" t="s">
        <v>53</v>
      </c>
      <c r="R14" s="75" t="s">
        <v>45</v>
      </c>
      <c r="S14" s="76" t="s">
        <v>46</v>
      </c>
      <c r="T14" s="76"/>
      <c r="U14" s="64" t="s">
        <v>54</v>
      </c>
      <c r="V14" s="75" t="s">
        <v>45</v>
      </c>
      <c r="W14" s="129" t="s">
        <v>46</v>
      </c>
    </row>
    <row r="15" s="50" customFormat="1" ht="18.35" spans="1:23">
      <c r="A15" s="65"/>
      <c r="B15" s="78"/>
      <c r="C15" s="78"/>
      <c r="D15" s="66"/>
      <c r="E15" s="65"/>
      <c r="F15" s="78"/>
      <c r="G15" s="78"/>
      <c r="H15" s="78"/>
      <c r="I15" s="65"/>
      <c r="J15" s="78"/>
      <c r="K15" s="78"/>
      <c r="M15" s="65"/>
      <c r="N15" s="78"/>
      <c r="O15" s="78"/>
      <c r="P15" s="66"/>
      <c r="Q15" s="65"/>
      <c r="R15" s="78"/>
      <c r="S15" s="78"/>
      <c r="T15" s="78"/>
      <c r="U15" s="65"/>
      <c r="V15" s="78"/>
      <c r="W15" s="78"/>
    </row>
    <row r="16" s="51" customFormat="1" spans="1:23">
      <c r="A16" s="54" t="s">
        <v>55</v>
      </c>
      <c r="B16" s="79"/>
      <c r="C16" s="79"/>
      <c r="D16" s="79"/>
      <c r="E16" s="79"/>
      <c r="F16" s="79"/>
      <c r="G16" s="79"/>
      <c r="H16" s="79"/>
      <c r="I16" s="79"/>
      <c r="J16" s="79"/>
      <c r="K16" s="134"/>
      <c r="M16" s="54" t="s">
        <v>55</v>
      </c>
      <c r="N16" s="79"/>
      <c r="O16" s="79"/>
      <c r="P16" s="79"/>
      <c r="Q16" s="79"/>
      <c r="R16" s="79"/>
      <c r="S16" s="79"/>
      <c r="T16" s="79"/>
      <c r="U16" s="79"/>
      <c r="V16" s="79"/>
      <c r="W16" s="134"/>
    </row>
    <row r="17" s="50" customFormat="1" spans="1:23">
      <c r="A17" s="60" t="s">
        <v>56</v>
      </c>
      <c r="B17" s="61"/>
      <c r="C17" s="61"/>
      <c r="D17" s="61"/>
      <c r="E17" s="61"/>
      <c r="F17" s="61"/>
      <c r="G17" s="61"/>
      <c r="H17" s="61"/>
      <c r="I17" s="61"/>
      <c r="J17" s="61"/>
      <c r="K17" s="135"/>
      <c r="M17" s="60" t="s">
        <v>56</v>
      </c>
      <c r="N17" s="61"/>
      <c r="O17" s="61"/>
      <c r="P17" s="61"/>
      <c r="Q17" s="61"/>
      <c r="R17" s="61"/>
      <c r="S17" s="61"/>
      <c r="T17" s="61"/>
      <c r="U17" s="61"/>
      <c r="V17" s="61"/>
      <c r="W17" s="135"/>
    </row>
    <row r="18" s="50" customFormat="1" spans="1:23">
      <c r="A18" s="60" t="s">
        <v>57</v>
      </c>
      <c r="B18" s="61"/>
      <c r="C18" s="61"/>
      <c r="D18" s="61"/>
      <c r="E18" s="61"/>
      <c r="F18" s="61"/>
      <c r="G18" s="61"/>
      <c r="H18" s="61"/>
      <c r="I18" s="61"/>
      <c r="J18" s="61"/>
      <c r="K18" s="135"/>
      <c r="M18" s="60" t="s">
        <v>57</v>
      </c>
      <c r="N18" s="61"/>
      <c r="O18" s="61"/>
      <c r="P18" s="61"/>
      <c r="Q18" s="61"/>
      <c r="R18" s="61"/>
      <c r="S18" s="61"/>
      <c r="T18" s="61"/>
      <c r="U18" s="61"/>
      <c r="V18" s="61"/>
      <c r="W18" s="135"/>
    </row>
    <row r="19" s="50" customFormat="1" spans="1:23">
      <c r="A19" s="80" t="s">
        <v>58</v>
      </c>
      <c r="B19" s="71"/>
      <c r="C19" s="71"/>
      <c r="D19" s="71"/>
      <c r="E19" s="71"/>
      <c r="F19" s="71"/>
      <c r="G19" s="71"/>
      <c r="H19" s="71"/>
      <c r="I19" s="71"/>
      <c r="J19" s="71"/>
      <c r="K19" s="136"/>
      <c r="M19" s="80" t="s">
        <v>58</v>
      </c>
      <c r="N19" s="71"/>
      <c r="O19" s="71"/>
      <c r="P19" s="71"/>
      <c r="Q19" s="71"/>
      <c r="R19" s="71"/>
      <c r="S19" s="71"/>
      <c r="T19" s="71"/>
      <c r="U19" s="71"/>
      <c r="V19" s="71"/>
      <c r="W19" s="136"/>
    </row>
    <row r="20" s="50" customFormat="1" spans="1:23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137"/>
      <c r="M20" s="81"/>
      <c r="N20" s="82"/>
      <c r="O20" s="82"/>
      <c r="P20" s="82"/>
      <c r="Q20" s="82"/>
      <c r="R20" s="82"/>
      <c r="S20" s="82"/>
      <c r="T20" s="82"/>
      <c r="U20" s="82"/>
      <c r="V20" s="82"/>
      <c r="W20" s="137"/>
    </row>
    <row r="21" s="50" customFormat="1" spans="1:23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137"/>
      <c r="M21" s="81"/>
      <c r="N21" s="82"/>
      <c r="O21" s="82"/>
      <c r="P21" s="82"/>
      <c r="Q21" s="82"/>
      <c r="R21" s="82"/>
      <c r="S21" s="82"/>
      <c r="T21" s="82"/>
      <c r="U21" s="82"/>
      <c r="V21" s="82"/>
      <c r="W21" s="137"/>
    </row>
    <row r="22" s="50" customFormat="1" spans="1:23">
      <c r="A22" s="81" t="s">
        <v>59</v>
      </c>
      <c r="B22" s="82"/>
      <c r="C22" s="82"/>
      <c r="D22" s="82"/>
      <c r="E22" s="82"/>
      <c r="F22" s="82"/>
      <c r="G22" s="82"/>
      <c r="H22" s="82"/>
      <c r="I22" s="82"/>
      <c r="J22" s="82"/>
      <c r="K22" s="137"/>
      <c r="M22" s="81" t="s">
        <v>60</v>
      </c>
      <c r="N22" s="82"/>
      <c r="O22" s="82"/>
      <c r="P22" s="82"/>
      <c r="Q22" s="82"/>
      <c r="R22" s="82"/>
      <c r="S22" s="82"/>
      <c r="T22" s="82"/>
      <c r="U22" s="82"/>
      <c r="V22" s="82"/>
      <c r="W22" s="137"/>
    </row>
    <row r="23" s="50" customFormat="1" spans="1:23">
      <c r="A23" s="83" t="s">
        <v>61</v>
      </c>
      <c r="B23" s="82"/>
      <c r="C23" s="82"/>
      <c r="D23" s="82"/>
      <c r="E23" s="82"/>
      <c r="F23" s="82"/>
      <c r="G23" s="82"/>
      <c r="H23" s="82"/>
      <c r="I23" s="82"/>
      <c r="J23" s="82"/>
      <c r="K23" s="137"/>
      <c r="M23" s="83" t="s">
        <v>61</v>
      </c>
      <c r="N23" s="82"/>
      <c r="O23" s="82"/>
      <c r="P23" s="82"/>
      <c r="Q23" s="82"/>
      <c r="R23" s="82"/>
      <c r="S23" s="82"/>
      <c r="T23" s="82"/>
      <c r="U23" s="82"/>
      <c r="V23" s="82"/>
      <c r="W23" s="137"/>
    </row>
    <row r="24" s="50" customFormat="1" spans="1:23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138"/>
      <c r="M24" s="84"/>
      <c r="N24" s="85"/>
      <c r="O24" s="85"/>
      <c r="P24" s="85"/>
      <c r="Q24" s="85"/>
      <c r="R24" s="85"/>
      <c r="S24" s="85"/>
      <c r="T24" s="85"/>
      <c r="U24" s="85"/>
      <c r="V24" s="85"/>
      <c r="W24" s="138"/>
    </row>
    <row r="25" s="50" customFormat="1" ht="11" customHeight="1" spans="1:23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139"/>
      <c r="M25" s="86"/>
      <c r="N25" s="87"/>
      <c r="O25" s="87"/>
      <c r="P25" s="87"/>
      <c r="Q25" s="87"/>
      <c r="R25" s="87"/>
      <c r="S25" s="87"/>
      <c r="T25" s="87"/>
      <c r="U25" s="87"/>
      <c r="V25" s="87"/>
      <c r="W25" s="139"/>
    </row>
    <row r="26" s="50" customFormat="1" spans="1:23">
      <c r="A26" s="60" t="s">
        <v>62</v>
      </c>
      <c r="B26" s="61"/>
      <c r="C26" s="70" t="s">
        <v>17</v>
      </c>
      <c r="D26" s="70" t="s">
        <v>18</v>
      </c>
      <c r="E26" s="102"/>
      <c r="F26" s="102"/>
      <c r="G26" s="102"/>
      <c r="H26" s="102"/>
      <c r="I26" s="102"/>
      <c r="J26" s="102"/>
      <c r="K26" s="127"/>
      <c r="M26" s="60" t="s">
        <v>62</v>
      </c>
      <c r="N26" s="61"/>
      <c r="O26" s="70" t="s">
        <v>17</v>
      </c>
      <c r="P26" s="70" t="s">
        <v>18</v>
      </c>
      <c r="Q26" s="102"/>
      <c r="R26" s="102"/>
      <c r="S26" s="102"/>
      <c r="T26" s="102"/>
      <c r="U26" s="102"/>
      <c r="V26" s="102"/>
      <c r="W26" s="127"/>
    </row>
    <row r="27" s="50" customFormat="1" ht="18.35" spans="1:23">
      <c r="A27" s="88" t="s">
        <v>63</v>
      </c>
      <c r="B27" s="89"/>
      <c r="C27" s="89"/>
      <c r="D27" s="89"/>
      <c r="E27" s="89"/>
      <c r="F27" s="89"/>
      <c r="G27" s="89"/>
      <c r="H27" s="89"/>
      <c r="I27" s="89"/>
      <c r="J27" s="89"/>
      <c r="K27" s="140"/>
      <c r="M27" s="88" t="s">
        <v>63</v>
      </c>
      <c r="N27" s="89"/>
      <c r="O27" s="89"/>
      <c r="P27" s="89"/>
      <c r="Q27" s="89"/>
      <c r="R27" s="89"/>
      <c r="S27" s="89"/>
      <c r="T27" s="89"/>
      <c r="U27" s="89"/>
      <c r="V27" s="89"/>
      <c r="W27" s="140"/>
    </row>
    <row r="28" s="50" customFormat="1" ht="18.35" spans="1:23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="50" customFormat="1" spans="1:23">
      <c r="A29" s="91" t="s">
        <v>64</v>
      </c>
      <c r="B29" s="92"/>
      <c r="C29" s="92"/>
      <c r="D29" s="92"/>
      <c r="E29" s="92"/>
      <c r="F29" s="92"/>
      <c r="G29" s="92"/>
      <c r="H29" s="92"/>
      <c r="I29" s="92"/>
      <c r="J29" s="92"/>
      <c r="K29" s="141"/>
      <c r="M29" s="91" t="s">
        <v>64</v>
      </c>
      <c r="N29" s="92"/>
      <c r="O29" s="92"/>
      <c r="P29" s="92"/>
      <c r="Q29" s="92"/>
      <c r="R29" s="92"/>
      <c r="S29" s="92"/>
      <c r="T29" s="92"/>
      <c r="U29" s="92"/>
      <c r="V29" s="92"/>
      <c r="W29" s="141"/>
    </row>
    <row r="30" s="50" customFormat="1" spans="1:23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142"/>
      <c r="M30" s="93"/>
      <c r="N30" s="94"/>
      <c r="O30" s="94"/>
      <c r="P30" s="94"/>
      <c r="Q30" s="94"/>
      <c r="R30" s="94"/>
      <c r="S30" s="94"/>
      <c r="T30" s="94"/>
      <c r="U30" s="94"/>
      <c r="V30" s="94"/>
      <c r="W30" s="142"/>
    </row>
    <row r="31" s="50" customFormat="1" spans="1:23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142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142"/>
    </row>
    <row r="32" s="50" customFormat="1" spans="1:23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142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142"/>
    </row>
    <row r="33" s="50" customFormat="1" spans="1:23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143"/>
      <c r="M33" s="95"/>
      <c r="N33" s="96"/>
      <c r="O33" s="96"/>
      <c r="P33" s="96"/>
      <c r="Q33" s="96"/>
      <c r="R33" s="96"/>
      <c r="S33" s="96"/>
      <c r="T33" s="96"/>
      <c r="U33" s="96"/>
      <c r="V33" s="96"/>
      <c r="W33" s="143"/>
    </row>
    <row r="34" s="50" customFormat="1" spans="1:23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143"/>
      <c r="M34" s="95"/>
      <c r="N34" s="96"/>
      <c r="O34" s="96"/>
      <c r="P34" s="96"/>
      <c r="Q34" s="96"/>
      <c r="R34" s="96"/>
      <c r="S34" s="96"/>
      <c r="T34" s="96"/>
      <c r="U34" s="96"/>
      <c r="V34" s="96"/>
      <c r="W34" s="143"/>
    </row>
    <row r="35" s="50" customFormat="1" ht="23" customHeight="1" spans="1:23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143"/>
      <c r="M35" s="95"/>
      <c r="N35" s="96"/>
      <c r="O35" s="96"/>
      <c r="P35" s="96"/>
      <c r="Q35" s="96"/>
      <c r="R35" s="96"/>
      <c r="S35" s="96"/>
      <c r="T35" s="96"/>
      <c r="U35" s="96"/>
      <c r="V35" s="96"/>
      <c r="W35" s="143"/>
    </row>
    <row r="36" s="50" customFormat="1" ht="23" customHeight="1" spans="1:23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138"/>
      <c r="M36" s="84"/>
      <c r="N36" s="85"/>
      <c r="O36" s="85"/>
      <c r="P36" s="85"/>
      <c r="Q36" s="85"/>
      <c r="R36" s="85"/>
      <c r="S36" s="85"/>
      <c r="T36" s="85"/>
      <c r="U36" s="85"/>
      <c r="V36" s="85"/>
      <c r="W36" s="138"/>
    </row>
    <row r="37" s="50" customFormat="1" ht="23" customHeight="1" spans="1:23">
      <c r="A37" s="97"/>
      <c r="B37" s="85"/>
      <c r="C37" s="85"/>
      <c r="D37" s="85"/>
      <c r="E37" s="85"/>
      <c r="F37" s="85"/>
      <c r="G37" s="85"/>
      <c r="H37" s="85"/>
      <c r="I37" s="85"/>
      <c r="J37" s="85"/>
      <c r="K37" s="138"/>
      <c r="M37" s="97"/>
      <c r="N37" s="85"/>
      <c r="O37" s="85"/>
      <c r="P37" s="85"/>
      <c r="Q37" s="85"/>
      <c r="R37" s="85"/>
      <c r="S37" s="85"/>
      <c r="T37" s="85"/>
      <c r="U37" s="85"/>
      <c r="V37" s="85"/>
      <c r="W37" s="138"/>
    </row>
    <row r="38" s="50" customFormat="1" ht="23" customHeight="1" spans="1:23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144"/>
      <c r="M38" s="98"/>
      <c r="N38" s="99"/>
      <c r="O38" s="99"/>
      <c r="P38" s="99"/>
      <c r="Q38" s="99"/>
      <c r="R38" s="99"/>
      <c r="S38" s="99"/>
      <c r="T38" s="99"/>
      <c r="U38" s="99"/>
      <c r="V38" s="99"/>
      <c r="W38" s="144"/>
    </row>
    <row r="39" s="50" customFormat="1" ht="18.75" customHeight="1" spans="1:23">
      <c r="A39" s="100" t="s">
        <v>65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45"/>
      <c r="M39" s="100" t="s">
        <v>65</v>
      </c>
      <c r="N39" s="101"/>
      <c r="O39" s="101"/>
      <c r="P39" s="101"/>
      <c r="Q39" s="101"/>
      <c r="R39" s="101"/>
      <c r="S39" s="101"/>
      <c r="T39" s="101"/>
      <c r="U39" s="101"/>
      <c r="V39" s="101"/>
      <c r="W39" s="145"/>
    </row>
    <row r="40" s="52" customFormat="1" ht="18.75" customHeight="1" spans="1:23">
      <c r="A40" s="60" t="s">
        <v>66</v>
      </c>
      <c r="B40" s="61"/>
      <c r="C40" s="61"/>
      <c r="D40" s="102" t="s">
        <v>67</v>
      </c>
      <c r="E40" s="102"/>
      <c r="F40" s="121" t="s">
        <v>68</v>
      </c>
      <c r="G40" s="122"/>
      <c r="H40" s="61" t="s">
        <v>69</v>
      </c>
      <c r="I40" s="61"/>
      <c r="J40" s="61" t="s">
        <v>70</v>
      </c>
      <c r="K40" s="135"/>
      <c r="M40" s="60" t="s">
        <v>66</v>
      </c>
      <c r="N40" s="61"/>
      <c r="O40" s="61"/>
      <c r="P40" s="102" t="s">
        <v>67</v>
      </c>
      <c r="Q40" s="102"/>
      <c r="R40" s="121" t="s">
        <v>68</v>
      </c>
      <c r="S40" s="122"/>
      <c r="T40" s="61" t="s">
        <v>69</v>
      </c>
      <c r="U40" s="61"/>
      <c r="V40" s="61" t="s">
        <v>70</v>
      </c>
      <c r="W40" s="135"/>
    </row>
    <row r="41" s="50" customFormat="1" ht="18.75" customHeight="1" spans="1:23">
      <c r="A41" s="60" t="s">
        <v>71</v>
      </c>
      <c r="B41" s="61" t="s">
        <v>72</v>
      </c>
      <c r="C41" s="61"/>
      <c r="D41" s="61"/>
      <c r="E41" s="61"/>
      <c r="F41" s="61"/>
      <c r="G41" s="61"/>
      <c r="H41" s="61"/>
      <c r="I41" s="61"/>
      <c r="J41" s="61"/>
      <c r="K41" s="135"/>
      <c r="M41" s="60" t="s">
        <v>71</v>
      </c>
      <c r="N41" s="61" t="s">
        <v>72</v>
      </c>
      <c r="O41" s="61"/>
      <c r="P41" s="61"/>
      <c r="Q41" s="61"/>
      <c r="R41" s="61"/>
      <c r="S41" s="61"/>
      <c r="T41" s="61"/>
      <c r="U41" s="61"/>
      <c r="V41" s="61"/>
      <c r="W41" s="135"/>
    </row>
    <row r="42" s="50" customFormat="1" ht="31" customHeight="1" spans="1:23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135"/>
      <c r="M42" s="60"/>
      <c r="N42" s="61"/>
      <c r="O42" s="61"/>
      <c r="P42" s="61"/>
      <c r="Q42" s="61"/>
      <c r="R42" s="61"/>
      <c r="S42" s="61"/>
      <c r="T42" s="61"/>
      <c r="U42" s="61"/>
      <c r="V42" s="61"/>
      <c r="W42" s="135"/>
    </row>
    <row r="43" s="50" customFormat="1" ht="18.75" customHeight="1" spans="1:23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135"/>
      <c r="M43" s="60"/>
      <c r="N43" s="61"/>
      <c r="O43" s="61"/>
      <c r="P43" s="61"/>
      <c r="Q43" s="61"/>
      <c r="R43" s="61"/>
      <c r="S43" s="61"/>
      <c r="T43" s="61"/>
      <c r="U43" s="61"/>
      <c r="V43" s="61"/>
      <c r="W43" s="135"/>
    </row>
    <row r="44" s="50" customFormat="1" ht="32" customHeight="1" spans="1:23">
      <c r="A44" s="62" t="s">
        <v>73</v>
      </c>
      <c r="B44" s="103" t="s">
        <v>74</v>
      </c>
      <c r="C44" s="103"/>
      <c r="D44" s="64" t="s">
        <v>75</v>
      </c>
      <c r="E44" s="111"/>
      <c r="F44" s="64" t="s">
        <v>76</v>
      </c>
      <c r="G44" s="123">
        <v>44720</v>
      </c>
      <c r="H44" s="124" t="s">
        <v>77</v>
      </c>
      <c r="I44" s="124"/>
      <c r="J44" s="103"/>
      <c r="K44" s="146"/>
      <c r="M44" s="62" t="s">
        <v>73</v>
      </c>
      <c r="N44" s="103" t="s">
        <v>74</v>
      </c>
      <c r="O44" s="103"/>
      <c r="P44" s="64" t="s">
        <v>75</v>
      </c>
      <c r="Q44" s="111"/>
      <c r="R44" s="64" t="s">
        <v>76</v>
      </c>
      <c r="S44" s="123">
        <v>44720</v>
      </c>
      <c r="T44" s="124" t="s">
        <v>77</v>
      </c>
      <c r="U44" s="124"/>
      <c r="V44" s="103"/>
      <c r="W44" s="146"/>
    </row>
    <row r="45" s="50" customFormat="1" ht="16.5" customHeight="1"/>
    <row r="46" s="50" customFormat="1" ht="16.5" customHeight="1"/>
    <row r="47" s="50" customFormat="1" ht="16.5" customHeight="1"/>
  </sheetData>
  <mergeCells count="106">
    <mergeCell ref="A1:K1"/>
    <mergeCell ref="M1:W1"/>
    <mergeCell ref="B2:C2"/>
    <mergeCell ref="E2:F2"/>
    <mergeCell ref="J2:K2"/>
    <mergeCell ref="N2:O2"/>
    <mergeCell ref="Q2:R2"/>
    <mergeCell ref="V2:W2"/>
    <mergeCell ref="B3:C3"/>
    <mergeCell ref="E3:G3"/>
    <mergeCell ref="H3:K3"/>
    <mergeCell ref="N3:O3"/>
    <mergeCell ref="Q3:S3"/>
    <mergeCell ref="T3:W3"/>
    <mergeCell ref="E4:G4"/>
    <mergeCell ref="H4:I4"/>
    <mergeCell ref="Q4:S4"/>
    <mergeCell ref="T4:U4"/>
    <mergeCell ref="B5:C5"/>
    <mergeCell ref="H5:I5"/>
    <mergeCell ref="N5:O5"/>
    <mergeCell ref="T5:U5"/>
    <mergeCell ref="B6:C6"/>
    <mergeCell ref="H6:I6"/>
    <mergeCell ref="N6:O6"/>
    <mergeCell ref="T6:U6"/>
    <mergeCell ref="G8:K8"/>
    <mergeCell ref="S8:W8"/>
    <mergeCell ref="A9:B9"/>
    <mergeCell ref="G9:K9"/>
    <mergeCell ref="M9:N9"/>
    <mergeCell ref="S9:W9"/>
    <mergeCell ref="A10:B10"/>
    <mergeCell ref="G10:K10"/>
    <mergeCell ref="M10:N10"/>
    <mergeCell ref="S10:W10"/>
    <mergeCell ref="A11:K11"/>
    <mergeCell ref="M11:W11"/>
    <mergeCell ref="A16:K16"/>
    <mergeCell ref="M16:W16"/>
    <mergeCell ref="A17:K17"/>
    <mergeCell ref="M17:W17"/>
    <mergeCell ref="A18:K18"/>
    <mergeCell ref="M18:W18"/>
    <mergeCell ref="A19:K19"/>
    <mergeCell ref="M19:W19"/>
    <mergeCell ref="A22:K22"/>
    <mergeCell ref="M22:W22"/>
    <mergeCell ref="A23:K23"/>
    <mergeCell ref="M23:W23"/>
    <mergeCell ref="A24:K24"/>
    <mergeCell ref="M24:W24"/>
    <mergeCell ref="A25:K25"/>
    <mergeCell ref="M25:W25"/>
    <mergeCell ref="A26:B26"/>
    <mergeCell ref="E26:K26"/>
    <mergeCell ref="M26:N26"/>
    <mergeCell ref="Q26:W26"/>
    <mergeCell ref="B27:K27"/>
    <mergeCell ref="N27:W27"/>
    <mergeCell ref="A28:K28"/>
    <mergeCell ref="M28:W28"/>
    <mergeCell ref="A29:K29"/>
    <mergeCell ref="M29:W29"/>
    <mergeCell ref="A30:K30"/>
    <mergeCell ref="M30:W30"/>
    <mergeCell ref="A31:K31"/>
    <mergeCell ref="M31:W31"/>
    <mergeCell ref="A32:K32"/>
    <mergeCell ref="M32:W32"/>
    <mergeCell ref="A33:K33"/>
    <mergeCell ref="M33:W33"/>
    <mergeCell ref="A34:K34"/>
    <mergeCell ref="M34:W34"/>
    <mergeCell ref="A35:K35"/>
    <mergeCell ref="M35:W35"/>
    <mergeCell ref="A36:K36"/>
    <mergeCell ref="M36:W36"/>
    <mergeCell ref="A37:K37"/>
    <mergeCell ref="M37:W37"/>
    <mergeCell ref="A38:K38"/>
    <mergeCell ref="M38:W38"/>
    <mergeCell ref="A39:K39"/>
    <mergeCell ref="M39:W39"/>
    <mergeCell ref="A40:C40"/>
    <mergeCell ref="D40:E40"/>
    <mergeCell ref="F40:G40"/>
    <mergeCell ref="H40:I40"/>
    <mergeCell ref="J40:K40"/>
    <mergeCell ref="M40:O40"/>
    <mergeCell ref="P40:Q40"/>
    <mergeCell ref="R40:S40"/>
    <mergeCell ref="T40:U40"/>
    <mergeCell ref="V40:W40"/>
    <mergeCell ref="B41:K41"/>
    <mergeCell ref="N41:W41"/>
    <mergeCell ref="A42:K42"/>
    <mergeCell ref="M42:W42"/>
    <mergeCell ref="A43:K43"/>
    <mergeCell ref="M43:W43"/>
    <mergeCell ref="B44:C44"/>
    <mergeCell ref="H44:I44"/>
    <mergeCell ref="J44:K44"/>
    <mergeCell ref="N44:O44"/>
    <mergeCell ref="T44:U44"/>
    <mergeCell ref="V44:W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113665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3</xdr:col>
                    <xdr:colOff>635000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508000</xdr:colOff>
                    <xdr:row>27</xdr:row>
                    <xdr:rowOff>109220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113665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3</xdr:col>
                    <xdr:colOff>635000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508000</xdr:colOff>
                    <xdr:row>27</xdr:row>
                    <xdr:rowOff>109220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14</xdr:col>
                    <xdr:colOff>368300</xdr:colOff>
                    <xdr:row>10</xdr:row>
                    <xdr:rowOff>177800</xdr:rowOff>
                  </from>
                  <to>
                    <xdr:col>15</xdr:col>
                    <xdr:colOff>375920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13</xdr:col>
                    <xdr:colOff>533400</xdr:colOff>
                    <xdr:row>39</xdr:row>
                    <xdr:rowOff>0</xdr:rowOff>
                  </from>
                  <to>
                    <xdr:col>14</xdr:col>
                    <xdr:colOff>156845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13</xdr:col>
                    <xdr:colOff>330200</xdr:colOff>
                    <xdr:row>6</xdr:row>
                    <xdr:rowOff>50800</xdr:rowOff>
                  </from>
                  <to>
                    <xdr:col>14</xdr:col>
                    <xdr:colOff>0</xdr:colOff>
                    <xdr:row>8</xdr:row>
                    <xdr:rowOff>113665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18</xdr:col>
                    <xdr:colOff>50800</xdr:colOff>
                    <xdr:row>39</xdr:row>
                    <xdr:rowOff>0</xdr:rowOff>
                  </from>
                  <to>
                    <xdr:col>18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20</xdr:col>
                    <xdr:colOff>88900</xdr:colOff>
                    <xdr:row>39</xdr:row>
                    <xdr:rowOff>0</xdr:rowOff>
                  </from>
                  <to>
                    <xdr:col>20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22</xdr:col>
                    <xdr:colOff>63500</xdr:colOff>
                    <xdr:row>39</xdr:row>
                    <xdr:rowOff>12700</xdr:rowOff>
                  </from>
                  <to>
                    <xdr:col>22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14</xdr:col>
                    <xdr:colOff>381000</xdr:colOff>
                    <xdr:row>13</xdr:row>
                    <xdr:rowOff>0</xdr:rowOff>
                  </from>
                  <to>
                    <xdr:col>15</xdr:col>
                    <xdr:colOff>388620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17</xdr:col>
                    <xdr:colOff>368300</xdr:colOff>
                    <xdr:row>10</xdr:row>
                    <xdr:rowOff>177800</xdr:rowOff>
                  </from>
                  <to>
                    <xdr:col>18</xdr:col>
                    <xdr:colOff>13335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18</xdr:col>
                    <xdr:colOff>419100</xdr:colOff>
                    <xdr:row>10</xdr:row>
                    <xdr:rowOff>63500</xdr:rowOff>
                  </from>
                  <to>
                    <xdr:col>19</xdr:col>
                    <xdr:colOff>276860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18</xdr:col>
                    <xdr:colOff>419100</xdr:colOff>
                    <xdr:row>11</xdr:row>
                    <xdr:rowOff>63500</xdr:rowOff>
                  </from>
                  <to>
                    <xdr:col>19</xdr:col>
                    <xdr:colOff>276860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17</xdr:col>
                    <xdr:colOff>368300</xdr:colOff>
                    <xdr:row>12</xdr:row>
                    <xdr:rowOff>177800</xdr:rowOff>
                  </from>
                  <to>
                    <xdr:col>18</xdr:col>
                    <xdr:colOff>13335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18</xdr:col>
                    <xdr:colOff>419100</xdr:colOff>
                    <xdr:row>12</xdr:row>
                    <xdr:rowOff>88900</xdr:rowOff>
                  </from>
                  <to>
                    <xdr:col>19</xdr:col>
                    <xdr:colOff>276860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22</xdr:col>
                    <xdr:colOff>419100</xdr:colOff>
                    <xdr:row>10</xdr:row>
                    <xdr:rowOff>50800</xdr:rowOff>
                  </from>
                  <to>
                    <xdr:col>23</xdr:col>
                    <xdr:colOff>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22</xdr:col>
                    <xdr:colOff>419100</xdr:colOff>
                    <xdr:row>11</xdr:row>
                    <xdr:rowOff>63500</xdr:rowOff>
                  </from>
                  <to>
                    <xdr:col>23</xdr:col>
                    <xdr:colOff>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locked="0" defaultSize="0">
                <anchor moveWithCells="1">
                  <from>
                    <xdr:col>21</xdr:col>
                    <xdr:colOff>368300</xdr:colOff>
                    <xdr:row>12</xdr:row>
                    <xdr:rowOff>177800</xdr:rowOff>
                  </from>
                  <to>
                    <xdr:col>22</xdr:col>
                    <xdr:colOff>26670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22</xdr:col>
                    <xdr:colOff>419100</xdr:colOff>
                    <xdr:row>12</xdr:row>
                    <xdr:rowOff>25400</xdr:rowOff>
                  </from>
                  <to>
                    <xdr:col>23</xdr:col>
                    <xdr:colOff>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21</xdr:col>
                    <xdr:colOff>228600</xdr:colOff>
                    <xdr:row>5</xdr:row>
                    <xdr:rowOff>12700</xdr:rowOff>
                  </from>
                  <to>
                    <xdr:col>21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22</xdr:col>
                    <xdr:colOff>228600</xdr:colOff>
                    <xdr:row>3</xdr:row>
                    <xdr:rowOff>12700</xdr:rowOff>
                  </from>
                  <to>
                    <xdr:col>22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22</xdr:col>
                    <xdr:colOff>228600</xdr:colOff>
                    <xdr:row>4</xdr:row>
                    <xdr:rowOff>12700</xdr:rowOff>
                  </from>
                  <to>
                    <xdr:col>22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14</xdr:col>
                    <xdr:colOff>368300</xdr:colOff>
                    <xdr:row>8</xdr:row>
                    <xdr:rowOff>0</xdr:rowOff>
                  </from>
                  <to>
                    <xdr:col>15</xdr:col>
                    <xdr:colOff>375920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15</xdr:col>
                    <xdr:colOff>330200</xdr:colOff>
                    <xdr:row>8</xdr:row>
                    <xdr:rowOff>12700</xdr:rowOff>
                  </from>
                  <to>
                    <xdr:col>16</xdr:col>
                    <xdr:colOff>149860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15</xdr:col>
                    <xdr:colOff>330200</xdr:colOff>
                    <xdr:row>9</xdr:row>
                    <xdr:rowOff>12700</xdr:rowOff>
                  </from>
                  <to>
                    <xdr:col>16</xdr:col>
                    <xdr:colOff>149860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16</xdr:col>
                    <xdr:colOff>393700</xdr:colOff>
                    <xdr:row>7</xdr:row>
                    <xdr:rowOff>0</xdr:rowOff>
                  </from>
                  <to>
                    <xdr:col>17</xdr:col>
                    <xdr:colOff>388620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15</xdr:col>
                    <xdr:colOff>431800</xdr:colOff>
                    <xdr:row>7</xdr:row>
                    <xdr:rowOff>0</xdr:rowOff>
                  </from>
                  <to>
                    <xdr:col>16</xdr:col>
                    <xdr:colOff>314960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17</xdr:col>
                    <xdr:colOff>482600</xdr:colOff>
                    <xdr:row>7</xdr:row>
                    <xdr:rowOff>0</xdr:rowOff>
                  </from>
                  <to>
                    <xdr:col>18</xdr:col>
                    <xdr:colOff>51435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15</xdr:col>
                    <xdr:colOff>241300</xdr:colOff>
                    <xdr:row>24</xdr:row>
                    <xdr:rowOff>139700</xdr:rowOff>
                  </from>
                  <to>
                    <xdr:col>15</xdr:col>
                    <xdr:colOff>635000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locked="0" defaultSize="0">
                <anchor moveWithCells="1">
                  <from>
                    <xdr:col>21</xdr:col>
                    <xdr:colOff>368300</xdr:colOff>
                    <xdr:row>11</xdr:row>
                    <xdr:rowOff>0</xdr:rowOff>
                  </from>
                  <to>
                    <xdr:col>22</xdr:col>
                    <xdr:colOff>26670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21</xdr:col>
                    <xdr:colOff>368300</xdr:colOff>
                    <xdr:row>12</xdr:row>
                    <xdr:rowOff>0</xdr:rowOff>
                  </from>
                  <to>
                    <xdr:col>22</xdr:col>
                    <xdr:colOff>26670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22</xdr:col>
                    <xdr:colOff>228600</xdr:colOff>
                    <xdr:row>5</xdr:row>
                    <xdr:rowOff>12700</xdr:rowOff>
                  </from>
                  <to>
                    <xdr:col>22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21</xdr:col>
                    <xdr:colOff>228600</xdr:colOff>
                    <xdr:row>4</xdr:row>
                    <xdr:rowOff>12700</xdr:rowOff>
                  </from>
                  <to>
                    <xdr:col>21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21</xdr:col>
                    <xdr:colOff>228600</xdr:colOff>
                    <xdr:row>3</xdr:row>
                    <xdr:rowOff>12700</xdr:rowOff>
                  </from>
                  <to>
                    <xdr:col>21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13</xdr:col>
                    <xdr:colOff>419100</xdr:colOff>
                    <xdr:row>11</xdr:row>
                    <xdr:rowOff>63500</xdr:rowOff>
                  </from>
                  <to>
                    <xdr:col>14</xdr:col>
                    <xdr:colOff>156845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14</xdr:col>
                    <xdr:colOff>177800</xdr:colOff>
                    <xdr:row>23</xdr:row>
                    <xdr:rowOff>165100</xdr:rowOff>
                  </from>
                  <to>
                    <xdr:col>15</xdr:col>
                    <xdr:colOff>426720</xdr:colOff>
                    <xdr:row>27</xdr:row>
                    <xdr:rowOff>109220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14</xdr:col>
                    <xdr:colOff>368300</xdr:colOff>
                    <xdr:row>11</xdr:row>
                    <xdr:rowOff>152400</xdr:rowOff>
                  </from>
                  <to>
                    <xdr:col>15</xdr:col>
                    <xdr:colOff>375920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13</xdr:col>
                    <xdr:colOff>342900</xdr:colOff>
                    <xdr:row>12</xdr:row>
                    <xdr:rowOff>177800</xdr:rowOff>
                  </from>
                  <to>
                    <xdr:col>14</xdr:col>
                    <xdr:colOff>207645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13</xdr:col>
                    <xdr:colOff>393700</xdr:colOff>
                    <xdr:row>10</xdr:row>
                    <xdr:rowOff>177800</xdr:rowOff>
                  </from>
                  <to>
                    <xdr:col>14</xdr:col>
                    <xdr:colOff>258445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17</xdr:col>
                    <xdr:colOff>342900</xdr:colOff>
                    <xdr:row>11</xdr:row>
                    <xdr:rowOff>165100</xdr:rowOff>
                  </from>
                  <to>
                    <xdr:col>18</xdr:col>
                    <xdr:colOff>267335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14</xdr:col>
                    <xdr:colOff>368300</xdr:colOff>
                    <xdr:row>10</xdr:row>
                    <xdr:rowOff>177800</xdr:rowOff>
                  </from>
                  <to>
                    <xdr:col>15</xdr:col>
                    <xdr:colOff>375920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13</xdr:col>
                    <xdr:colOff>533400</xdr:colOff>
                    <xdr:row>39</xdr:row>
                    <xdr:rowOff>0</xdr:rowOff>
                  </from>
                  <to>
                    <xdr:col>14</xdr:col>
                    <xdr:colOff>156845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13</xdr:col>
                    <xdr:colOff>330200</xdr:colOff>
                    <xdr:row>6</xdr:row>
                    <xdr:rowOff>50800</xdr:rowOff>
                  </from>
                  <to>
                    <xdr:col>14</xdr:col>
                    <xdr:colOff>0</xdr:colOff>
                    <xdr:row>8</xdr:row>
                    <xdr:rowOff>113665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18</xdr:col>
                    <xdr:colOff>50800</xdr:colOff>
                    <xdr:row>39</xdr:row>
                    <xdr:rowOff>0</xdr:rowOff>
                  </from>
                  <to>
                    <xdr:col>18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20</xdr:col>
                    <xdr:colOff>88900</xdr:colOff>
                    <xdr:row>39</xdr:row>
                    <xdr:rowOff>0</xdr:rowOff>
                  </from>
                  <to>
                    <xdr:col>20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22</xdr:col>
                    <xdr:colOff>63500</xdr:colOff>
                    <xdr:row>39</xdr:row>
                    <xdr:rowOff>12700</xdr:rowOff>
                  </from>
                  <to>
                    <xdr:col>22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14</xdr:col>
                    <xdr:colOff>381000</xdr:colOff>
                    <xdr:row>13</xdr:row>
                    <xdr:rowOff>0</xdr:rowOff>
                  </from>
                  <to>
                    <xdr:col>15</xdr:col>
                    <xdr:colOff>388620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17</xdr:col>
                    <xdr:colOff>368300</xdr:colOff>
                    <xdr:row>10</xdr:row>
                    <xdr:rowOff>177800</xdr:rowOff>
                  </from>
                  <to>
                    <xdr:col>18</xdr:col>
                    <xdr:colOff>13335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18</xdr:col>
                    <xdr:colOff>419100</xdr:colOff>
                    <xdr:row>10</xdr:row>
                    <xdr:rowOff>63500</xdr:rowOff>
                  </from>
                  <to>
                    <xdr:col>19</xdr:col>
                    <xdr:colOff>276860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18</xdr:col>
                    <xdr:colOff>419100</xdr:colOff>
                    <xdr:row>11</xdr:row>
                    <xdr:rowOff>63500</xdr:rowOff>
                  </from>
                  <to>
                    <xdr:col>19</xdr:col>
                    <xdr:colOff>276860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17</xdr:col>
                    <xdr:colOff>368300</xdr:colOff>
                    <xdr:row>12</xdr:row>
                    <xdr:rowOff>177800</xdr:rowOff>
                  </from>
                  <to>
                    <xdr:col>18</xdr:col>
                    <xdr:colOff>13335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18</xdr:col>
                    <xdr:colOff>419100</xdr:colOff>
                    <xdr:row>12</xdr:row>
                    <xdr:rowOff>88900</xdr:rowOff>
                  </from>
                  <to>
                    <xdr:col>19</xdr:col>
                    <xdr:colOff>276860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22</xdr:col>
                    <xdr:colOff>419100</xdr:colOff>
                    <xdr:row>10</xdr:row>
                    <xdr:rowOff>50800</xdr:rowOff>
                  </from>
                  <to>
                    <xdr:col>23</xdr:col>
                    <xdr:colOff>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22</xdr:col>
                    <xdr:colOff>419100</xdr:colOff>
                    <xdr:row>11</xdr:row>
                    <xdr:rowOff>63500</xdr:rowOff>
                  </from>
                  <to>
                    <xdr:col>23</xdr:col>
                    <xdr:colOff>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locked="0" defaultSize="0">
                <anchor moveWithCells="1">
                  <from>
                    <xdr:col>21</xdr:col>
                    <xdr:colOff>368300</xdr:colOff>
                    <xdr:row>12</xdr:row>
                    <xdr:rowOff>177800</xdr:rowOff>
                  </from>
                  <to>
                    <xdr:col>22</xdr:col>
                    <xdr:colOff>26670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defaultSize="0">
                <anchor moveWithCells="1">
                  <from>
                    <xdr:col>22</xdr:col>
                    <xdr:colOff>419100</xdr:colOff>
                    <xdr:row>12</xdr:row>
                    <xdr:rowOff>25400</xdr:rowOff>
                  </from>
                  <to>
                    <xdr:col>23</xdr:col>
                    <xdr:colOff>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21</xdr:col>
                    <xdr:colOff>228600</xdr:colOff>
                    <xdr:row>5</xdr:row>
                    <xdr:rowOff>12700</xdr:rowOff>
                  </from>
                  <to>
                    <xdr:col>21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22</xdr:col>
                    <xdr:colOff>228600</xdr:colOff>
                    <xdr:row>3</xdr:row>
                    <xdr:rowOff>12700</xdr:rowOff>
                  </from>
                  <to>
                    <xdr:col>22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22</xdr:col>
                    <xdr:colOff>228600</xdr:colOff>
                    <xdr:row>4</xdr:row>
                    <xdr:rowOff>12700</xdr:rowOff>
                  </from>
                  <to>
                    <xdr:col>22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14</xdr:col>
                    <xdr:colOff>368300</xdr:colOff>
                    <xdr:row>8</xdr:row>
                    <xdr:rowOff>0</xdr:rowOff>
                  </from>
                  <to>
                    <xdr:col>15</xdr:col>
                    <xdr:colOff>375920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15</xdr:col>
                    <xdr:colOff>330200</xdr:colOff>
                    <xdr:row>8</xdr:row>
                    <xdr:rowOff>12700</xdr:rowOff>
                  </from>
                  <to>
                    <xdr:col>16</xdr:col>
                    <xdr:colOff>149860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15</xdr:col>
                    <xdr:colOff>330200</xdr:colOff>
                    <xdr:row>9</xdr:row>
                    <xdr:rowOff>12700</xdr:rowOff>
                  </from>
                  <to>
                    <xdr:col>16</xdr:col>
                    <xdr:colOff>149860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16</xdr:col>
                    <xdr:colOff>393700</xdr:colOff>
                    <xdr:row>7</xdr:row>
                    <xdr:rowOff>0</xdr:rowOff>
                  </from>
                  <to>
                    <xdr:col>17</xdr:col>
                    <xdr:colOff>388620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15</xdr:col>
                    <xdr:colOff>431800</xdr:colOff>
                    <xdr:row>7</xdr:row>
                    <xdr:rowOff>0</xdr:rowOff>
                  </from>
                  <to>
                    <xdr:col>16</xdr:col>
                    <xdr:colOff>314960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17</xdr:col>
                    <xdr:colOff>482600</xdr:colOff>
                    <xdr:row>7</xdr:row>
                    <xdr:rowOff>0</xdr:rowOff>
                  </from>
                  <to>
                    <xdr:col>18</xdr:col>
                    <xdr:colOff>51435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15</xdr:col>
                    <xdr:colOff>241300</xdr:colOff>
                    <xdr:row>24</xdr:row>
                    <xdr:rowOff>139700</xdr:rowOff>
                  </from>
                  <to>
                    <xdr:col>15</xdr:col>
                    <xdr:colOff>635000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locked="0" defaultSize="0">
                <anchor moveWithCells="1">
                  <from>
                    <xdr:col>21</xdr:col>
                    <xdr:colOff>368300</xdr:colOff>
                    <xdr:row>11</xdr:row>
                    <xdr:rowOff>0</xdr:rowOff>
                  </from>
                  <to>
                    <xdr:col>22</xdr:col>
                    <xdr:colOff>26670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21</xdr:col>
                    <xdr:colOff>368300</xdr:colOff>
                    <xdr:row>12</xdr:row>
                    <xdr:rowOff>0</xdr:rowOff>
                  </from>
                  <to>
                    <xdr:col>22</xdr:col>
                    <xdr:colOff>26670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defaultSize="0">
                <anchor moveWithCells="1">
                  <from>
                    <xdr:col>22</xdr:col>
                    <xdr:colOff>228600</xdr:colOff>
                    <xdr:row>5</xdr:row>
                    <xdr:rowOff>12700</xdr:rowOff>
                  </from>
                  <to>
                    <xdr:col>22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21</xdr:col>
                    <xdr:colOff>228600</xdr:colOff>
                    <xdr:row>4</xdr:row>
                    <xdr:rowOff>12700</xdr:rowOff>
                  </from>
                  <to>
                    <xdr:col>21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21</xdr:col>
                    <xdr:colOff>228600</xdr:colOff>
                    <xdr:row>3</xdr:row>
                    <xdr:rowOff>12700</xdr:rowOff>
                  </from>
                  <to>
                    <xdr:col>21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13</xdr:col>
                    <xdr:colOff>419100</xdr:colOff>
                    <xdr:row>11</xdr:row>
                    <xdr:rowOff>63500</xdr:rowOff>
                  </from>
                  <to>
                    <xdr:col>14</xdr:col>
                    <xdr:colOff>156845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14</xdr:col>
                    <xdr:colOff>177800</xdr:colOff>
                    <xdr:row>23</xdr:row>
                    <xdr:rowOff>165100</xdr:rowOff>
                  </from>
                  <to>
                    <xdr:col>15</xdr:col>
                    <xdr:colOff>426720</xdr:colOff>
                    <xdr:row>27</xdr:row>
                    <xdr:rowOff>109220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14</xdr:col>
                    <xdr:colOff>368300</xdr:colOff>
                    <xdr:row>11</xdr:row>
                    <xdr:rowOff>152400</xdr:rowOff>
                  </from>
                  <to>
                    <xdr:col>15</xdr:col>
                    <xdr:colOff>375920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13</xdr:col>
                    <xdr:colOff>342900</xdr:colOff>
                    <xdr:row>12</xdr:row>
                    <xdr:rowOff>177800</xdr:rowOff>
                  </from>
                  <to>
                    <xdr:col>14</xdr:col>
                    <xdr:colOff>207645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13</xdr:col>
                    <xdr:colOff>393700</xdr:colOff>
                    <xdr:row>10</xdr:row>
                    <xdr:rowOff>177800</xdr:rowOff>
                  </from>
                  <to>
                    <xdr:col>14</xdr:col>
                    <xdr:colOff>258445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17</xdr:col>
                    <xdr:colOff>342900</xdr:colOff>
                    <xdr:row>11</xdr:row>
                    <xdr:rowOff>165100</xdr:rowOff>
                  </from>
                  <to>
                    <xdr:col>18</xdr:col>
                    <xdr:colOff>267335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14</xdr:col>
                    <xdr:colOff>342900</xdr:colOff>
                    <xdr:row>6</xdr:row>
                    <xdr:rowOff>63500</xdr:rowOff>
                  </from>
                  <to>
                    <xdr:col>15</xdr:col>
                    <xdr:colOff>0</xdr:colOff>
                    <xdr:row>7</xdr:row>
                    <xdr:rowOff>283845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4"/>
  <sheetViews>
    <sheetView tabSelected="1" topLeftCell="A5" workbookViewId="0">
      <selection activeCell="M15" sqref="M15"/>
    </sheetView>
  </sheetViews>
  <sheetFormatPr defaultColWidth="9.55769230769231" defaultRowHeight="26" customHeight="1"/>
  <cols>
    <col min="1" max="1" width="18.5865384615385" style="1" customWidth="1"/>
    <col min="2" max="6" width="9.76923076923077" style="1" customWidth="1"/>
    <col min="7" max="7" width="9.375" style="1" customWidth="1"/>
    <col min="8" max="8" width="13.625" style="1" customWidth="1"/>
    <col min="9" max="9" width="14" style="1" customWidth="1"/>
    <col min="10" max="11" width="19.7019230769231" style="1" customWidth="1"/>
    <col min="12" max="14" width="15.25" style="1" customWidth="1"/>
    <col min="15" max="16384" width="9.55769230769231" style="1"/>
  </cols>
  <sheetData>
    <row r="1" s="1" customFormat="1" ht="40" customHeight="1" spans="1:16">
      <c r="A1" s="2" t="s">
        <v>78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Height="1" spans="1:16">
      <c r="A2" s="4" t="s">
        <v>3</v>
      </c>
      <c r="B2" s="5" t="s">
        <v>79</v>
      </c>
      <c r="C2" s="5"/>
      <c r="D2" s="6"/>
      <c r="E2" s="21" t="s">
        <v>80</v>
      </c>
      <c r="F2" s="21"/>
      <c r="G2" s="21"/>
      <c r="H2" s="30"/>
      <c r="I2" s="34"/>
      <c r="J2" s="21" t="s">
        <v>6</v>
      </c>
      <c r="K2" s="30" t="s">
        <v>81</v>
      </c>
      <c r="L2" s="30"/>
      <c r="M2" s="30"/>
      <c r="N2" s="30"/>
      <c r="O2" s="46"/>
      <c r="P2" s="47"/>
    </row>
    <row r="3" customHeight="1" spans="1:16">
      <c r="A3" s="7" t="s">
        <v>82</v>
      </c>
      <c r="B3" s="8" t="s">
        <v>83</v>
      </c>
      <c r="C3" s="8"/>
      <c r="D3" s="8"/>
      <c r="E3" s="8"/>
      <c r="F3" s="8"/>
      <c r="G3" s="8"/>
      <c r="H3" s="8"/>
      <c r="I3" s="36"/>
      <c r="J3" s="42" t="s">
        <v>84</v>
      </c>
      <c r="K3" s="42"/>
      <c r="L3" s="42"/>
      <c r="M3" s="42"/>
      <c r="N3" s="42"/>
      <c r="O3" s="48"/>
      <c r="P3" s="49"/>
    </row>
    <row r="4" ht="35" customHeight="1" spans="1:16">
      <c r="A4" s="7"/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9" t="s">
        <v>91</v>
      </c>
      <c r="I4" s="36"/>
      <c r="J4" s="9" t="s">
        <v>85</v>
      </c>
      <c r="K4" s="9" t="s">
        <v>86</v>
      </c>
      <c r="L4" s="9" t="s">
        <v>87</v>
      </c>
      <c r="M4" s="9" t="s">
        <v>88</v>
      </c>
      <c r="N4" s="9" t="s">
        <v>89</v>
      </c>
      <c r="O4" s="9" t="s">
        <v>90</v>
      </c>
      <c r="P4" s="9" t="s">
        <v>91</v>
      </c>
    </row>
    <row r="5" customHeight="1" spans="1:16">
      <c r="A5" s="10" t="s">
        <v>92</v>
      </c>
      <c r="B5" s="11">
        <v>70.5</v>
      </c>
      <c r="C5" s="11">
        <v>71.5</v>
      </c>
      <c r="D5" s="11">
        <v>72.5</v>
      </c>
      <c r="E5" s="11">
        <v>74.5</v>
      </c>
      <c r="F5" s="11">
        <v>76</v>
      </c>
      <c r="G5" s="15">
        <v>78.5</v>
      </c>
      <c r="H5" s="15">
        <v>79.5</v>
      </c>
      <c r="I5" s="36"/>
      <c r="J5" s="43" t="s">
        <v>93</v>
      </c>
      <c r="K5" s="43" t="s">
        <v>93</v>
      </c>
      <c r="L5" s="43" t="s">
        <v>93</v>
      </c>
      <c r="M5" s="43" t="s">
        <v>93</v>
      </c>
      <c r="N5" s="43" t="s">
        <v>93</v>
      </c>
      <c r="O5" s="43" t="s">
        <v>93</v>
      </c>
      <c r="P5" s="43" t="s">
        <v>93</v>
      </c>
    </row>
    <row r="6" customHeight="1" spans="1:16">
      <c r="A6" s="10" t="s">
        <v>94</v>
      </c>
      <c r="B6" s="11">
        <v>98</v>
      </c>
      <c r="C6" s="11">
        <v>102</v>
      </c>
      <c r="D6" s="11">
        <v>106</v>
      </c>
      <c r="E6" s="11">
        <v>110</v>
      </c>
      <c r="F6" s="11">
        <v>114</v>
      </c>
      <c r="G6" s="15">
        <v>118</v>
      </c>
      <c r="H6" s="15">
        <v>124</v>
      </c>
      <c r="I6" s="36"/>
      <c r="J6" s="43" t="s">
        <v>93</v>
      </c>
      <c r="K6" s="43" t="s">
        <v>93</v>
      </c>
      <c r="L6" s="43" t="s">
        <v>95</v>
      </c>
      <c r="M6" s="43" t="s">
        <v>93</v>
      </c>
      <c r="N6" s="43" t="s">
        <v>95</v>
      </c>
      <c r="O6" s="43" t="s">
        <v>93</v>
      </c>
      <c r="P6" s="43" t="s">
        <v>95</v>
      </c>
    </row>
    <row r="7" customHeight="1" spans="1:16">
      <c r="A7" s="10" t="s">
        <v>96</v>
      </c>
      <c r="B7" s="11">
        <v>92</v>
      </c>
      <c r="C7" s="11">
        <v>96</v>
      </c>
      <c r="D7" s="11">
        <v>100</v>
      </c>
      <c r="E7" s="11">
        <v>104</v>
      </c>
      <c r="F7" s="11">
        <v>108</v>
      </c>
      <c r="G7" s="15">
        <v>113</v>
      </c>
      <c r="H7" s="15">
        <v>119</v>
      </c>
      <c r="I7" s="36"/>
      <c r="J7" s="43" t="s">
        <v>97</v>
      </c>
      <c r="K7" s="43" t="s">
        <v>93</v>
      </c>
      <c r="L7" s="43" t="s">
        <v>97</v>
      </c>
      <c r="M7" s="43" t="s">
        <v>93</v>
      </c>
      <c r="N7" s="43" t="s">
        <v>93</v>
      </c>
      <c r="O7" s="43" t="s">
        <v>97</v>
      </c>
      <c r="P7" s="43" t="s">
        <v>97</v>
      </c>
    </row>
    <row r="8" customHeight="1" spans="1:16">
      <c r="A8" s="10" t="s">
        <v>98</v>
      </c>
      <c r="B8" s="11">
        <v>94</v>
      </c>
      <c r="C8" s="11">
        <v>98</v>
      </c>
      <c r="D8" s="11">
        <v>102</v>
      </c>
      <c r="E8" s="11">
        <v>106</v>
      </c>
      <c r="F8" s="11">
        <v>110</v>
      </c>
      <c r="G8" s="15">
        <v>115</v>
      </c>
      <c r="H8" s="15">
        <v>121</v>
      </c>
      <c r="I8" s="36"/>
      <c r="J8" s="43" t="s">
        <v>97</v>
      </c>
      <c r="K8" s="43" t="s">
        <v>97</v>
      </c>
      <c r="L8" s="43" t="s">
        <v>93</v>
      </c>
      <c r="M8" s="43" t="s">
        <v>97</v>
      </c>
      <c r="N8" s="43" t="s">
        <v>97</v>
      </c>
      <c r="O8" s="43" t="s">
        <v>93</v>
      </c>
      <c r="P8" s="43" t="s">
        <v>97</v>
      </c>
    </row>
    <row r="9" customHeight="1" spans="1:16">
      <c r="A9" s="10" t="s">
        <v>99</v>
      </c>
      <c r="B9" s="12">
        <v>45.1</v>
      </c>
      <c r="C9" s="13">
        <f>D9-1.2</f>
        <v>46.3</v>
      </c>
      <c r="D9" s="13">
        <v>47.5</v>
      </c>
      <c r="E9" s="31">
        <v>48.7</v>
      </c>
      <c r="F9" s="13">
        <f>E9+1.2</f>
        <v>49.9</v>
      </c>
      <c r="G9" s="13">
        <f>F9+1.2</f>
        <v>51.1</v>
      </c>
      <c r="H9" s="13">
        <f>G9+1.4</f>
        <v>52.5</v>
      </c>
      <c r="I9" s="36"/>
      <c r="J9" s="44" t="s">
        <v>93</v>
      </c>
      <c r="K9" s="44" t="s">
        <v>93</v>
      </c>
      <c r="L9" s="44" t="s">
        <v>100</v>
      </c>
      <c r="M9" s="44" t="s">
        <v>100</v>
      </c>
      <c r="N9" s="44" t="s">
        <v>100</v>
      </c>
      <c r="O9" s="44" t="s">
        <v>100</v>
      </c>
      <c r="P9" s="44" t="s">
        <v>100</v>
      </c>
    </row>
    <row r="10" customHeight="1" spans="1:16">
      <c r="A10" s="10" t="s">
        <v>101</v>
      </c>
      <c r="B10" s="12">
        <v>61.2</v>
      </c>
      <c r="C10" s="13">
        <v>62.2</v>
      </c>
      <c r="D10" s="13">
        <v>62.8</v>
      </c>
      <c r="E10" s="31">
        <v>64</v>
      </c>
      <c r="F10" s="13">
        <f>E10+1.2</f>
        <v>65.2</v>
      </c>
      <c r="G10" s="13">
        <f>F10+1.2</f>
        <v>66.4</v>
      </c>
      <c r="H10" s="13">
        <f>G10+0.6</f>
        <v>67</v>
      </c>
      <c r="I10" s="36"/>
      <c r="J10" s="44" t="s">
        <v>93</v>
      </c>
      <c r="K10" s="44" t="s">
        <v>93</v>
      </c>
      <c r="L10" s="44" t="s">
        <v>95</v>
      </c>
      <c r="M10" s="44" t="s">
        <v>93</v>
      </c>
      <c r="N10" s="44" t="s">
        <v>95</v>
      </c>
      <c r="O10" s="44" t="s">
        <v>93</v>
      </c>
      <c r="P10" s="44" t="s">
        <v>95</v>
      </c>
    </row>
    <row r="11" customHeight="1" spans="1:16">
      <c r="A11" s="10" t="s">
        <v>102</v>
      </c>
      <c r="B11" s="12">
        <v>19.6</v>
      </c>
      <c r="C11" s="13">
        <f>D11-0.8</f>
        <v>20.4</v>
      </c>
      <c r="D11" s="13">
        <f>E11-0.8</f>
        <v>21.2</v>
      </c>
      <c r="E11" s="31">
        <v>22</v>
      </c>
      <c r="F11" s="13">
        <f>E11+0.8</f>
        <v>22.8</v>
      </c>
      <c r="G11" s="13">
        <f>F11+0.8</f>
        <v>23.6</v>
      </c>
      <c r="H11" s="32">
        <f>G11+1.3</f>
        <v>24.9</v>
      </c>
      <c r="I11" s="36"/>
      <c r="J11" s="44" t="s">
        <v>93</v>
      </c>
      <c r="K11" s="44" t="s">
        <v>93</v>
      </c>
      <c r="L11" s="44" t="s">
        <v>93</v>
      </c>
      <c r="M11" s="44" t="s">
        <v>93</v>
      </c>
      <c r="N11" s="44" t="s">
        <v>93</v>
      </c>
      <c r="O11" s="44" t="s">
        <v>93</v>
      </c>
      <c r="P11" s="44" t="s">
        <v>93</v>
      </c>
    </row>
    <row r="12" customHeight="1" spans="1:16">
      <c r="A12" s="10" t="s">
        <v>103</v>
      </c>
      <c r="B12" s="11">
        <v>9.8</v>
      </c>
      <c r="C12" s="11">
        <v>10.2</v>
      </c>
      <c r="D12" s="11">
        <v>10.6</v>
      </c>
      <c r="E12" s="11">
        <v>11</v>
      </c>
      <c r="F12" s="11">
        <v>11.4</v>
      </c>
      <c r="G12" s="15">
        <v>11.8</v>
      </c>
      <c r="H12" s="15">
        <v>12.4</v>
      </c>
      <c r="I12" s="36"/>
      <c r="J12" s="44" t="s">
        <v>93</v>
      </c>
      <c r="K12" s="44" t="s">
        <v>93</v>
      </c>
      <c r="L12" s="44" t="s">
        <v>93</v>
      </c>
      <c r="M12" s="44" t="s">
        <v>93</v>
      </c>
      <c r="N12" s="44" t="s">
        <v>93</v>
      </c>
      <c r="O12" s="44" t="s">
        <v>93</v>
      </c>
      <c r="P12" s="44" t="s">
        <v>93</v>
      </c>
    </row>
    <row r="13" customHeight="1" spans="1:16">
      <c r="A13" s="10" t="s">
        <v>104</v>
      </c>
      <c r="B13" s="14">
        <v>40.5</v>
      </c>
      <c r="C13" s="15">
        <v>41.5</v>
      </c>
      <c r="D13" s="15">
        <v>42.5</v>
      </c>
      <c r="E13" s="15">
        <v>43.5</v>
      </c>
      <c r="F13" s="15">
        <v>44.5</v>
      </c>
      <c r="G13" s="15">
        <v>45.5</v>
      </c>
      <c r="H13" s="15">
        <v>45</v>
      </c>
      <c r="I13" s="36"/>
      <c r="J13" s="44" t="s">
        <v>93</v>
      </c>
      <c r="K13" s="44" t="s">
        <v>93</v>
      </c>
      <c r="L13" s="44" t="s">
        <v>93</v>
      </c>
      <c r="M13" s="44" t="s">
        <v>93</v>
      </c>
      <c r="N13" s="44" t="s">
        <v>93</v>
      </c>
      <c r="O13" s="44" t="s">
        <v>93</v>
      </c>
      <c r="P13" s="44" t="s">
        <v>93</v>
      </c>
    </row>
    <row r="14" customHeight="1" spans="1:16">
      <c r="A14" s="16" t="s">
        <v>71</v>
      </c>
      <c r="B14" s="17"/>
      <c r="C14" s="18"/>
      <c r="D14" s="18"/>
      <c r="E14" s="20"/>
      <c r="F14" s="20"/>
      <c r="G14" s="20"/>
      <c r="H14" s="20"/>
      <c r="I14" s="40"/>
      <c r="J14" s="20"/>
      <c r="K14" s="20"/>
      <c r="L14" s="20"/>
      <c r="M14" s="20"/>
      <c r="N14" s="20"/>
      <c r="O14" s="20"/>
      <c r="P14" s="20"/>
    </row>
    <row r="15" customHeight="1" spans="1:16">
      <c r="A15" s="1" t="s">
        <v>105</v>
      </c>
      <c r="B15" s="18"/>
      <c r="C15" s="18"/>
      <c r="D15" s="18"/>
      <c r="E15" s="20"/>
      <c r="F15" s="20"/>
      <c r="G15" s="20"/>
      <c r="H15" s="20"/>
      <c r="I15" s="40"/>
      <c r="J15" s="20"/>
      <c r="K15" s="20"/>
      <c r="L15" s="20"/>
      <c r="M15" s="20"/>
      <c r="N15" s="20"/>
      <c r="O15" s="20"/>
      <c r="P15" s="20"/>
    </row>
    <row r="16" customHeight="1" spans="1:16">
      <c r="A16" s="19"/>
      <c r="B16" s="20"/>
      <c r="C16" s="20"/>
      <c r="D16" s="20"/>
      <c r="E16" s="20"/>
      <c r="F16" s="20"/>
      <c r="G16" s="20"/>
      <c r="H16" s="20"/>
      <c r="I16" s="40"/>
      <c r="J16" s="17" t="s">
        <v>106</v>
      </c>
      <c r="K16" s="45" t="s">
        <v>107</v>
      </c>
      <c r="L16" s="17" t="s">
        <v>108</v>
      </c>
      <c r="M16" s="17"/>
      <c r="N16" s="17" t="s">
        <v>109</v>
      </c>
      <c r="O16" s="17"/>
      <c r="P16" s="18"/>
    </row>
    <row r="17" customHeight="1" spans="1:16">
      <c r="A17" s="2" t="s">
        <v>78</v>
      </c>
      <c r="B17" s="3"/>
      <c r="C17" s="3"/>
      <c r="D17" s="3"/>
      <c r="E17" s="3"/>
      <c r="F17" s="3"/>
      <c r="G17" s="3"/>
      <c r="H17" s="33"/>
      <c r="I17" s="33"/>
      <c r="J17" s="33"/>
      <c r="K17" s="33"/>
      <c r="L17" s="33"/>
      <c r="M17" s="18"/>
      <c r="N17" s="18"/>
      <c r="O17" s="18"/>
      <c r="P17" s="18"/>
    </row>
    <row r="18" customHeight="1" spans="1:12">
      <c r="A18" s="4" t="s">
        <v>3</v>
      </c>
      <c r="B18" s="5" t="s">
        <v>110</v>
      </c>
      <c r="C18" s="6"/>
      <c r="D18" s="21" t="s">
        <v>80</v>
      </c>
      <c r="E18" s="21"/>
      <c r="F18" s="21"/>
      <c r="G18" s="34"/>
      <c r="H18" s="35" t="s">
        <v>81</v>
      </c>
      <c r="I18" s="35"/>
      <c r="J18" s="35"/>
      <c r="K18" s="35"/>
      <c r="L18" s="35"/>
    </row>
    <row r="19" customHeight="1" spans="1:12">
      <c r="A19" s="22"/>
      <c r="B19" s="23"/>
      <c r="C19" s="23"/>
      <c r="D19" s="23"/>
      <c r="E19" s="23"/>
      <c r="F19" s="23"/>
      <c r="G19" s="36"/>
      <c r="H19" s="37"/>
      <c r="I19" s="37"/>
      <c r="J19" s="37"/>
      <c r="K19" s="37"/>
      <c r="L19" s="37"/>
    </row>
    <row r="20" customHeight="1" spans="1:12">
      <c r="A20" s="22" t="s">
        <v>111</v>
      </c>
      <c r="B20" s="24" t="s">
        <v>112</v>
      </c>
      <c r="C20" s="25" t="s">
        <v>113</v>
      </c>
      <c r="D20" s="24" t="s">
        <v>114</v>
      </c>
      <c r="E20" s="24" t="s">
        <v>115</v>
      </c>
      <c r="F20" s="24" t="s">
        <v>116</v>
      </c>
      <c r="G20" s="36"/>
      <c r="H20" s="24" t="s">
        <v>112</v>
      </c>
      <c r="I20" s="25" t="s">
        <v>113</v>
      </c>
      <c r="J20" s="24" t="s">
        <v>114</v>
      </c>
      <c r="K20" s="24" t="s">
        <v>115</v>
      </c>
      <c r="L20" s="24" t="s">
        <v>116</v>
      </c>
    </row>
    <row r="21" customHeight="1" spans="1:12">
      <c r="A21" s="22" t="s">
        <v>92</v>
      </c>
      <c r="B21" s="26">
        <f>C21-2</f>
        <v>60</v>
      </c>
      <c r="C21" s="27">
        <v>62</v>
      </c>
      <c r="D21" s="26">
        <f>C21+2</f>
        <v>64</v>
      </c>
      <c r="E21" s="26">
        <f>D21+2</f>
        <v>66</v>
      </c>
      <c r="F21" s="26">
        <f>E21+1</f>
        <v>67</v>
      </c>
      <c r="G21" s="36"/>
      <c r="H21" s="38" t="s">
        <v>93</v>
      </c>
      <c r="I21" s="38" t="s">
        <v>95</v>
      </c>
      <c r="J21" s="38" t="s">
        <v>95</v>
      </c>
      <c r="K21" s="38" t="s">
        <v>117</v>
      </c>
      <c r="L21" s="38" t="s">
        <v>95</v>
      </c>
    </row>
    <row r="22" customHeight="1" spans="1:12">
      <c r="A22" s="22" t="s">
        <v>94</v>
      </c>
      <c r="B22" s="26">
        <v>92</v>
      </c>
      <c r="C22" s="27">
        <v>96</v>
      </c>
      <c r="D22" s="26">
        <f>C22+4</f>
        <v>100</v>
      </c>
      <c r="E22" s="26">
        <f>D22+4</f>
        <v>104</v>
      </c>
      <c r="F22" s="26">
        <f t="shared" ref="F22:F24" si="0">E22+6</f>
        <v>110</v>
      </c>
      <c r="G22" s="36"/>
      <c r="H22" s="38" t="s">
        <v>93</v>
      </c>
      <c r="I22" s="38" t="s">
        <v>97</v>
      </c>
      <c r="J22" s="38" t="s">
        <v>93</v>
      </c>
      <c r="K22" s="38" t="s">
        <v>93</v>
      </c>
      <c r="L22" s="38" t="s">
        <v>97</v>
      </c>
    </row>
    <row r="23" customHeight="1" spans="1:12">
      <c r="A23" s="22" t="s">
        <v>96</v>
      </c>
      <c r="B23" s="26">
        <v>81</v>
      </c>
      <c r="C23" s="27">
        <v>86</v>
      </c>
      <c r="D23" s="26">
        <v>91</v>
      </c>
      <c r="E23" s="26">
        <f>D23+5</f>
        <v>96</v>
      </c>
      <c r="F23" s="26">
        <f t="shared" si="0"/>
        <v>102</v>
      </c>
      <c r="G23" s="36"/>
      <c r="H23" s="38" t="s">
        <v>97</v>
      </c>
      <c r="I23" s="38" t="s">
        <v>97</v>
      </c>
      <c r="J23" s="38" t="s">
        <v>97</v>
      </c>
      <c r="K23" s="38" t="s">
        <v>97</v>
      </c>
      <c r="L23" s="38" t="s">
        <v>93</v>
      </c>
    </row>
    <row r="24" customHeight="1" spans="1:12">
      <c r="A24" s="22" t="s">
        <v>98</v>
      </c>
      <c r="B24" s="26">
        <v>96</v>
      </c>
      <c r="C24" s="27">
        <v>100</v>
      </c>
      <c r="D24" s="26">
        <f>C24+4</f>
        <v>104</v>
      </c>
      <c r="E24" s="26">
        <f>D24+5</f>
        <v>109</v>
      </c>
      <c r="F24" s="26">
        <f t="shared" si="0"/>
        <v>115</v>
      </c>
      <c r="G24" s="36"/>
      <c r="H24" s="38" t="s">
        <v>97</v>
      </c>
      <c r="I24" s="38" t="s">
        <v>118</v>
      </c>
      <c r="J24" s="38" t="s">
        <v>97</v>
      </c>
      <c r="K24" s="38" t="s">
        <v>118</v>
      </c>
      <c r="L24" s="38" t="s">
        <v>93</v>
      </c>
    </row>
    <row r="25" customHeight="1" spans="1:12">
      <c r="A25" s="22" t="s">
        <v>99</v>
      </c>
      <c r="B25" s="26">
        <f t="shared" ref="B25:B28" si="1">C25-1</f>
        <v>38</v>
      </c>
      <c r="C25" s="27">
        <v>39</v>
      </c>
      <c r="D25" s="26">
        <f t="shared" ref="D25:D28" si="2">C25+1</f>
        <v>40</v>
      </c>
      <c r="E25" s="26">
        <f t="shared" ref="E25:E28" si="3">D25+1</f>
        <v>41</v>
      </c>
      <c r="F25" s="26">
        <f>E25+1.2</f>
        <v>42.2</v>
      </c>
      <c r="G25" s="36"/>
      <c r="H25" s="39" t="s">
        <v>93</v>
      </c>
      <c r="I25" s="39" t="s">
        <v>95</v>
      </c>
      <c r="J25" s="39" t="s">
        <v>93</v>
      </c>
      <c r="K25" s="39" t="s">
        <v>95</v>
      </c>
      <c r="L25" s="39" t="s">
        <v>93</v>
      </c>
    </row>
    <row r="26" customHeight="1" spans="1:12">
      <c r="A26" s="22" t="s">
        <v>119</v>
      </c>
      <c r="B26" s="26">
        <f t="shared" si="1"/>
        <v>40</v>
      </c>
      <c r="C26" s="27">
        <v>41</v>
      </c>
      <c r="D26" s="26">
        <f t="shared" si="2"/>
        <v>42</v>
      </c>
      <c r="E26" s="26">
        <f t="shared" si="3"/>
        <v>43</v>
      </c>
      <c r="F26" s="26">
        <f>E26+1.5</f>
        <v>44.5</v>
      </c>
      <c r="G26" s="36"/>
      <c r="H26" s="39" t="s">
        <v>93</v>
      </c>
      <c r="I26" s="39" t="s">
        <v>93</v>
      </c>
      <c r="J26" s="39" t="s">
        <v>93</v>
      </c>
      <c r="K26" s="39" t="s">
        <v>93</v>
      </c>
      <c r="L26" s="39" t="s">
        <v>93</v>
      </c>
    </row>
    <row r="27" customHeight="1" spans="1:12">
      <c r="A27" s="28" t="s">
        <v>120</v>
      </c>
      <c r="B27" s="26">
        <f t="shared" si="1"/>
        <v>41.5</v>
      </c>
      <c r="C27" s="27">
        <v>42.5</v>
      </c>
      <c r="D27" s="26">
        <f t="shared" si="2"/>
        <v>43.5</v>
      </c>
      <c r="E27" s="26">
        <f t="shared" si="3"/>
        <v>44.5</v>
      </c>
      <c r="F27" s="26">
        <f>E27+1.5</f>
        <v>46</v>
      </c>
      <c r="G27" s="36"/>
      <c r="H27" s="39" t="s">
        <v>93</v>
      </c>
      <c r="I27" s="39" t="s">
        <v>93</v>
      </c>
      <c r="J27" s="39" t="s">
        <v>93</v>
      </c>
      <c r="K27" s="39" t="s">
        <v>93</v>
      </c>
      <c r="L27" s="39" t="s">
        <v>93</v>
      </c>
    </row>
    <row r="28" customHeight="1" spans="1:12">
      <c r="A28" s="22" t="s">
        <v>101</v>
      </c>
      <c r="B28" s="26">
        <f t="shared" si="1"/>
        <v>59</v>
      </c>
      <c r="C28" s="27">
        <v>60</v>
      </c>
      <c r="D28" s="26">
        <f t="shared" si="2"/>
        <v>61</v>
      </c>
      <c r="E28" s="26">
        <f t="shared" si="3"/>
        <v>62</v>
      </c>
      <c r="F28" s="26">
        <f>E28+0.5</f>
        <v>62.5</v>
      </c>
      <c r="G28" s="36"/>
      <c r="H28" s="39" t="s">
        <v>100</v>
      </c>
      <c r="I28" s="39" t="s">
        <v>100</v>
      </c>
      <c r="J28" s="39" t="s">
        <v>100</v>
      </c>
      <c r="K28" s="39" t="s">
        <v>100</v>
      </c>
      <c r="L28" s="39" t="s">
        <v>100</v>
      </c>
    </row>
    <row r="29" customHeight="1" spans="1:12">
      <c r="A29" s="22" t="s">
        <v>121</v>
      </c>
      <c r="B29" s="26">
        <f>C29-0.8</f>
        <v>16.7</v>
      </c>
      <c r="C29" s="27">
        <v>17.5</v>
      </c>
      <c r="D29" s="26">
        <f>C29+0.8</f>
        <v>18.3</v>
      </c>
      <c r="E29" s="26">
        <f>D29+0.8</f>
        <v>19.1</v>
      </c>
      <c r="F29" s="27">
        <f>E29+1.3</f>
        <v>20.4</v>
      </c>
      <c r="G29" s="40"/>
      <c r="H29" s="39" t="s">
        <v>93</v>
      </c>
      <c r="I29" s="39" t="s">
        <v>100</v>
      </c>
      <c r="J29" s="39" t="s">
        <v>93</v>
      </c>
      <c r="K29" s="39" t="s">
        <v>100</v>
      </c>
      <c r="L29" s="39" t="s">
        <v>93</v>
      </c>
    </row>
    <row r="30" customHeight="1" spans="1:12">
      <c r="A30" s="22" t="s">
        <v>122</v>
      </c>
      <c r="B30" s="26">
        <f>C30-0.6</f>
        <v>14.9</v>
      </c>
      <c r="C30" s="27">
        <v>15.5</v>
      </c>
      <c r="D30" s="26">
        <f>C30+0.6</f>
        <v>16.1</v>
      </c>
      <c r="E30" s="26">
        <f>D30+0.6</f>
        <v>16.7</v>
      </c>
      <c r="F30" s="41">
        <f>E30+0.95</f>
        <v>17.65</v>
      </c>
      <c r="G30" s="40"/>
      <c r="H30" s="39" t="s">
        <v>93</v>
      </c>
      <c r="I30" s="39" t="s">
        <v>93</v>
      </c>
      <c r="J30" s="39" t="s">
        <v>93</v>
      </c>
      <c r="K30" s="39" t="s">
        <v>93</v>
      </c>
      <c r="L30" s="39" t="s">
        <v>93</v>
      </c>
    </row>
    <row r="31" customHeight="1" spans="1:12">
      <c r="A31" s="22" t="s">
        <v>103</v>
      </c>
      <c r="B31" s="29">
        <f>C31-0.5</f>
        <v>10</v>
      </c>
      <c r="C31" s="27">
        <v>10.5</v>
      </c>
      <c r="D31" s="29">
        <f>C31+0.5</f>
        <v>11</v>
      </c>
      <c r="E31" s="29">
        <f>D31+0.5</f>
        <v>11.5</v>
      </c>
      <c r="F31" s="29">
        <f>E31+0.5</f>
        <v>12</v>
      </c>
      <c r="G31" s="40"/>
      <c r="H31" s="39" t="s">
        <v>93</v>
      </c>
      <c r="I31" s="39" t="s">
        <v>93</v>
      </c>
      <c r="J31" s="39" t="s">
        <v>93</v>
      </c>
      <c r="K31" s="39" t="s">
        <v>93</v>
      </c>
      <c r="L31" s="39" t="s">
        <v>93</v>
      </c>
    </row>
    <row r="32" customHeight="1" spans="1:12">
      <c r="A32" s="16" t="s">
        <v>71</v>
      </c>
      <c r="B32" s="17"/>
      <c r="C32" s="18"/>
      <c r="D32" s="18"/>
      <c r="E32" s="20"/>
      <c r="F32" s="20"/>
      <c r="G32" s="20"/>
      <c r="H32" s="20"/>
      <c r="I32" s="40"/>
      <c r="J32" s="20"/>
      <c r="K32" s="20"/>
      <c r="L32" s="20"/>
    </row>
    <row r="33" customHeight="1" spans="1:12">
      <c r="A33" s="1" t="s">
        <v>105</v>
      </c>
      <c r="B33" s="18"/>
      <c r="C33" s="18"/>
      <c r="D33" s="18"/>
      <c r="E33" s="20"/>
      <c r="F33" s="20"/>
      <c r="G33" s="20"/>
      <c r="H33" s="20"/>
      <c r="I33" s="40"/>
      <c r="J33" s="20"/>
      <c r="K33" s="20"/>
      <c r="L33" s="20"/>
    </row>
    <row r="34" customHeight="1" spans="1:12">
      <c r="A34" s="19"/>
      <c r="B34" s="20"/>
      <c r="C34" s="20"/>
      <c r="D34" s="20"/>
      <c r="E34" s="20"/>
      <c r="F34" s="20"/>
      <c r="G34" s="20"/>
      <c r="H34" s="20"/>
      <c r="I34" s="40"/>
      <c r="J34" s="17" t="s">
        <v>106</v>
      </c>
      <c r="K34" s="45" t="s">
        <v>107</v>
      </c>
      <c r="L34" s="17" t="s">
        <v>108</v>
      </c>
    </row>
  </sheetData>
  <mergeCells count="13">
    <mergeCell ref="A1:P1"/>
    <mergeCell ref="B2:D2"/>
    <mergeCell ref="K2:P2"/>
    <mergeCell ref="B3:H3"/>
    <mergeCell ref="J3:P3"/>
    <mergeCell ref="A17:L17"/>
    <mergeCell ref="B18:C18"/>
    <mergeCell ref="H18:L18"/>
    <mergeCell ref="B19:F19"/>
    <mergeCell ref="H19:L19"/>
    <mergeCell ref="A3:A4"/>
    <mergeCell ref="G18:G28"/>
    <mergeCell ref="I2:I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表2）出货报告</vt:lpstr>
      <vt:lpstr>表3）规格表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</dc:creator>
  <cp:lastModifiedBy>倒倒</cp:lastModifiedBy>
  <dcterms:created xsi:type="dcterms:W3CDTF">2021-08-20T08:53:00Z</dcterms:created>
  <dcterms:modified xsi:type="dcterms:W3CDTF">2022-06-10T10:36:18Z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BF58B943859E43469ABFE85C45303B11</vt:lpwstr>
  </property>
  <property fmtid="{D5CDD505-2E9C-101B-9397-08002B2CF9AE}" pid="3" name="KSOProductBuildVer">
    <vt:lpwstr>2052-4.0.0.6524</vt:lpwstr>
  </property>
</Properties>
</file>