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<sst xmlns="http://schemas.openxmlformats.org/spreadsheetml/2006/main" count="160" uniqueCount="77">
  <si>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</si>
  <si>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</si>
  <si>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</si>
  <si>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</si>
  <si>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</si>
  <si>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</si>
  <si>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</si>
  <si>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</si>
  <si>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</si>
  <si>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</si>
  <si>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</si>
  <si>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</si>
  <si>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</si>
  <si>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</si>
  <si>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</si>
  <si>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</si>
  <si>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</si>
  <si>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</si>
  <si>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</si>
  <si>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TADDAK91223</t>
  </si>
  <si>
    <t>品名</t>
  </si>
  <si>
    <t>男士羽绒服</t>
  </si>
  <si>
    <t>生产工厂</t>
  </si>
  <si>
    <t>东元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</si>
  <si>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</si>
  <si>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</si>
  <si>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</si>
  <si>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</si>
  <si>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</si>
  <si>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</si>
  <si>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</si>
  <si>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</si>
  <si>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</si>
  <si>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</si>
  <si>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铁蓝灰M</t>
  </si>
  <si>
    <t>黑色XL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</si>
  <si>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</si>
  <si>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</si>
  <si>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</si>
  <si>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</si>
  <si>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</si>
  <si>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</si>
  <si>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</si>
  <si>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</si>
  <si>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</si>
  <si>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-0.5/1.5</t>
  </si>
  <si>
    <t>-1/-1</t>
  </si>
  <si>
    <t>前中长</t>
  </si>
  <si>
    <t>-1.5/-1</t>
  </si>
  <si>
    <t>-2/-1.5</t>
  </si>
  <si>
    <t>胸围，腋下2cm</t>
  </si>
  <si>
    <t>0/-1</t>
  </si>
  <si>
    <t>0/0</t>
  </si>
  <si>
    <t>摆围</t>
  </si>
  <si>
    <t>1/2</t>
  </si>
  <si>
    <t>2/1</t>
  </si>
  <si>
    <t>肩宽</t>
  </si>
  <si>
    <t>1/0</t>
  </si>
  <si>
    <t>0/1</t>
  </si>
  <si>
    <t>袖长</t>
  </si>
  <si>
    <t>0/0.6</t>
  </si>
  <si>
    <t>-0.4/1</t>
  </si>
  <si>
    <t>袖肥/2，腋下2cm</t>
  </si>
  <si>
    <t>袖肘围/2</t>
  </si>
  <si>
    <t xml:space="preserve">0/0 </t>
  </si>
  <si>
    <t>0/-0.4</t>
  </si>
  <si>
    <t>袖口围/2</t>
  </si>
  <si>
    <t>0.5/0</t>
  </si>
  <si>
    <t>备注：</t>
  </si>
  <si>
    <t xml:space="preserve">     初期请洗测2-3件，有问题的另加测量数量。</t>
  </si>
  <si>
    <t>验货时间：6-6</t>
  </si>
  <si>
    <t>跟单QC:周苑</t>
  </si>
  <si>
    <t>工厂负责人：</t>
  </si>
  <si>
    <t>曲爽</t>
  </si>
  <si>
    <t>腰围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</si>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</sst>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华文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name val="华文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9" borderId="14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22" fillId="23" borderId="1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2" fillId="0" borderId="0">
      <alignment vertical="center"/>
    </xf>
    <xf numFmtId="0" fontId="16" fillId="0" borderId="0">
      <alignment vertical="center"/>
    </xf>
  </cellStyleXfs>
  <cellXfs count="6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52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52" applyFont="1" applyFill="1" applyBorder="1" applyAlignment="1">
      <alignment horizontal="center" vertical="center"/>
    </xf>
    <xf numFmtId="0" fontId="7" fillId="0" borderId="4" xfId="53" applyFont="1" applyFill="1" applyBorder="1" applyAlignment="1">
      <alignment horizontal="center"/>
    </xf>
    <xf numFmtId="176" fontId="8" fillId="2" borderId="4" xfId="53" applyNumberFormat="1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8" fillId="0" borderId="4" xfId="39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5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6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6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6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6" xfId="53" applyNumberFormat="1" applyFont="1" applyFill="1" applyBorder="1" applyAlignment="1">
      <alignment horizontal="center" vertical="center"/>
    </xf>
    <xf numFmtId="14" fontId="2" fillId="2" borderId="0" xfId="52" applyNumberFormat="1" applyFont="1" applyFill="1"/>
    <xf numFmtId="0" fontId="3" fillId="3" borderId="4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3" fillId="3" borderId="4" xfId="52" applyFont="1" applyFill="1" applyBorder="1" applyAlignment="1">
      <alignment horizontal="center" vertical="center"/>
    </xf>
    <xf numFmtId="49" fontId="9" fillId="2" borderId="4" xfId="53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4" xfId="0" applyFont="1" applyBorder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9" xfId="0" applyBorder="1"/>
    <xf numFmtId="0" fontId="0" fillId="0" borderId="10" xfId="0" applyBorder="1"/>
    <xf numFmtId="0" fontId="0" fillId="4" borderId="10" xfId="0" applyFill="1" applyBorder="1"/>
    <xf numFmtId="0" fontId="0" fillId="5" borderId="0" xfId="0" applyFill="1"/>
    <xf numFmtId="0" fontId="10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/>
    <xf numFmtId="0" fontId="0" fillId="0" borderId="6" xfId="0" applyBorder="1"/>
    <xf numFmtId="0" fontId="0" fillId="0" borderId="12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0" t="s">
        <v>0</v>
      </c>
      <c r="C2" s="41"/>
      <c r="D2" s="41"/>
      <c r="E2" s="41"/>
      <c r="F2" s="41"/>
      <c r="G2" s="41"/>
      <c r="H2" s="41"/>
      <c r="I2" s="56"/>
    </row>
    <row r="3" ht="28" customHeight="1" spans="2:9">
      <c r="B3" s="42"/>
      <c r="C3" s="43"/>
      <c r="D3" s="44" t="s">
        <v>1</v>
      </c>
      <c r="E3" s="45"/>
      <c r="F3" s="46" t="s">
        <v>2</v>
      </c>
      <c r="G3" s="47"/>
      <c r="H3" s="44" t="s">
        <v>3</v>
      </c>
      <c r="I3" s="57"/>
    </row>
    <row r="4" ht="28" customHeight="1" spans="2:9">
      <c r="B4" s="42" t="s">
        <v>4</v>
      </c>
      <c r="C4" s="43" t="s">
        <v>5</v>
      </c>
      <c r="D4" s="43" t="s">
        <v>6</v>
      </c>
      <c r="E4" s="43" t="s">
        <v>7</v>
      </c>
      <c r="F4" s="48" t="s">
        <v>6</v>
      </c>
      <c r="G4" s="48" t="s">
        <v>7</v>
      </c>
      <c r="H4" s="43" t="s">
        <v>6</v>
      </c>
      <c r="I4" s="58" t="s">
        <v>7</v>
      </c>
    </row>
    <row r="5" ht="28" customHeight="1" spans="2:9">
      <c r="B5" s="49" t="s">
        <v>8</v>
      </c>
      <c r="C5" s="50">
        <v>13</v>
      </c>
      <c r="D5" s="50">
        <v>0</v>
      </c>
      <c r="E5" s="50">
        <v>1</v>
      </c>
      <c r="F5" s="51">
        <v>0</v>
      </c>
      <c r="G5" s="51">
        <v>1</v>
      </c>
      <c r="H5" s="50">
        <v>1</v>
      </c>
      <c r="I5" s="59">
        <v>2</v>
      </c>
    </row>
    <row r="6" ht="28" customHeight="1" spans="2:9">
      <c r="B6" s="49" t="s">
        <v>9</v>
      </c>
      <c r="C6" s="50">
        <v>20</v>
      </c>
      <c r="D6" s="50">
        <v>0</v>
      </c>
      <c r="E6" s="50">
        <v>1</v>
      </c>
      <c r="F6" s="51">
        <v>1</v>
      </c>
      <c r="G6" s="51">
        <v>2</v>
      </c>
      <c r="H6" s="50">
        <v>2</v>
      </c>
      <c r="I6" s="59">
        <v>3</v>
      </c>
    </row>
    <row r="7" ht="28" customHeight="1" spans="2:9">
      <c r="B7" s="49" t="s">
        <v>10</v>
      </c>
      <c r="C7" s="50">
        <v>32</v>
      </c>
      <c r="D7" s="50">
        <v>0</v>
      </c>
      <c r="E7" s="50">
        <v>1</v>
      </c>
      <c r="F7" s="51">
        <v>2</v>
      </c>
      <c r="G7" s="51">
        <v>3</v>
      </c>
      <c r="H7" s="50">
        <v>3</v>
      </c>
      <c r="I7" s="59">
        <v>4</v>
      </c>
    </row>
    <row r="8" ht="28" customHeight="1" spans="2:9">
      <c r="B8" s="49" t="s">
        <v>11</v>
      </c>
      <c r="C8" s="50">
        <v>50</v>
      </c>
      <c r="D8" s="50">
        <v>1</v>
      </c>
      <c r="E8" s="50">
        <v>2</v>
      </c>
      <c r="F8" s="51">
        <v>3</v>
      </c>
      <c r="G8" s="51">
        <v>4</v>
      </c>
      <c r="H8" s="50">
        <v>5</v>
      </c>
      <c r="I8" s="59">
        <v>6</v>
      </c>
    </row>
    <row r="9" ht="28" customHeight="1" spans="2:9">
      <c r="B9" s="49" t="s">
        <v>12</v>
      </c>
      <c r="C9" s="50">
        <v>80</v>
      </c>
      <c r="D9" s="50">
        <v>2</v>
      </c>
      <c r="E9" s="50">
        <v>3</v>
      </c>
      <c r="F9" s="51">
        <v>5</v>
      </c>
      <c r="G9" s="51">
        <v>6</v>
      </c>
      <c r="H9" s="50">
        <v>7</v>
      </c>
      <c r="I9" s="59">
        <v>8</v>
      </c>
    </row>
    <row r="10" ht="28" customHeight="1" spans="2:9">
      <c r="B10" s="49" t="s">
        <v>13</v>
      </c>
      <c r="C10" s="50">
        <v>125</v>
      </c>
      <c r="D10" s="50">
        <v>3</v>
      </c>
      <c r="E10" s="50">
        <v>4</v>
      </c>
      <c r="F10" s="51">
        <v>7</v>
      </c>
      <c r="G10" s="51">
        <v>8</v>
      </c>
      <c r="H10" s="50">
        <v>10</v>
      </c>
      <c r="I10" s="59">
        <v>11</v>
      </c>
    </row>
    <row r="11" ht="28" customHeight="1" spans="2:9">
      <c r="B11" s="49" t="s">
        <v>14</v>
      </c>
      <c r="C11" s="50">
        <v>200</v>
      </c>
      <c r="D11" s="50">
        <v>5</v>
      </c>
      <c r="E11" s="50">
        <v>6</v>
      </c>
      <c r="F11" s="51">
        <v>10</v>
      </c>
      <c r="G11" s="51">
        <v>11</v>
      </c>
      <c r="H11" s="50">
        <v>14</v>
      </c>
      <c r="I11" s="59">
        <v>15</v>
      </c>
    </row>
    <row r="12" ht="28" customHeight="1" spans="2:9">
      <c r="B12" s="52" t="s">
        <v>15</v>
      </c>
      <c r="C12" s="53">
        <v>315</v>
      </c>
      <c r="D12" s="53">
        <v>7</v>
      </c>
      <c r="E12" s="53">
        <v>8</v>
      </c>
      <c r="F12" s="54">
        <v>14</v>
      </c>
      <c r="G12" s="54">
        <v>15</v>
      </c>
      <c r="H12" s="53">
        <v>21</v>
      </c>
      <c r="I12" s="60">
        <v>22</v>
      </c>
    </row>
    <row r="14" spans="2:4">
      <c r="B14" s="55" t="s">
        <v>16</v>
      </c>
      <c r="C14" s="55"/>
      <c r="D14" s="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K23" sqref="K2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1"/>
      <c r="J2" s="22" t="s">
        <v>22</v>
      </c>
      <c r="K2" s="5" t="s">
        <v>23</v>
      </c>
      <c r="L2" s="5"/>
      <c r="M2" s="5"/>
      <c r="N2" s="5"/>
      <c r="O2" s="23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4"/>
      <c r="J3" s="25" t="s">
        <v>26</v>
      </c>
      <c r="K3" s="25"/>
      <c r="L3" s="25"/>
      <c r="M3" s="25"/>
      <c r="N3" s="25"/>
      <c r="O3" s="26"/>
    </row>
    <row r="4" s="1" customFormat="1" ht="16" customHeight="1" spans="1:15">
      <c r="A4" s="7"/>
      <c r="B4" s="9" t="s">
        <v>27</v>
      </c>
      <c r="C4" s="36" t="s">
        <v>28</v>
      </c>
      <c r="D4" s="9" t="s">
        <v>29</v>
      </c>
      <c r="E4" s="9" t="s">
        <v>30</v>
      </c>
      <c r="F4" s="36" t="s">
        <v>31</v>
      </c>
      <c r="G4" s="9" t="s">
        <v>32</v>
      </c>
      <c r="H4" s="10" t="s">
        <v>33</v>
      </c>
      <c r="I4" s="24"/>
      <c r="J4" s="27" t="s">
        <v>34</v>
      </c>
      <c r="K4" s="27" t="s">
        <v>35</v>
      </c>
      <c r="L4" s="27"/>
      <c r="M4" s="27"/>
      <c r="N4" s="27"/>
      <c r="O4" s="28"/>
    </row>
    <row r="5" s="1" customFormat="1" ht="16" customHeight="1" spans="1:15">
      <c r="A5" s="7"/>
      <c r="B5" s="11" t="s">
        <v>36</v>
      </c>
      <c r="C5" s="37" t="s">
        <v>37</v>
      </c>
      <c r="D5" s="12" t="s">
        <v>38</v>
      </c>
      <c r="E5" s="11" t="s">
        <v>39</v>
      </c>
      <c r="F5" s="37" t="s">
        <v>40</v>
      </c>
      <c r="G5" s="11" t="s">
        <v>41</v>
      </c>
      <c r="H5" s="9" t="s">
        <v>42</v>
      </c>
      <c r="I5" s="24"/>
      <c r="J5" s="29" t="s">
        <v>43</v>
      </c>
      <c r="K5" s="29" t="s">
        <v>43</v>
      </c>
      <c r="L5" s="29"/>
      <c r="M5" s="29"/>
      <c r="N5" s="29"/>
      <c r="O5" s="30"/>
    </row>
    <row r="6" s="1" customFormat="1" ht="16" customHeight="1" spans="1:15">
      <c r="A6" s="10" t="s">
        <v>44</v>
      </c>
      <c r="B6" s="10">
        <f>C6-1</f>
        <v>74.5</v>
      </c>
      <c r="C6" s="38">
        <f>D6-2</f>
        <v>75.5</v>
      </c>
      <c r="D6" s="13">
        <v>77.5</v>
      </c>
      <c r="E6" s="10">
        <f>D6+2</f>
        <v>79.5</v>
      </c>
      <c r="F6" s="38">
        <f>E6+2</f>
        <v>81.5</v>
      </c>
      <c r="G6" s="10">
        <f>F6+1</f>
        <v>82.5</v>
      </c>
      <c r="H6" s="10">
        <f>G6+1</f>
        <v>83.5</v>
      </c>
      <c r="I6" s="24"/>
      <c r="J6" s="33" t="s">
        <v>45</v>
      </c>
      <c r="K6" s="33" t="s">
        <v>46</v>
      </c>
      <c r="L6" s="31"/>
      <c r="M6" s="31"/>
      <c r="N6" s="31"/>
      <c r="O6" s="32"/>
    </row>
    <row r="7" s="1" customFormat="1" ht="16" customHeight="1" spans="1:15">
      <c r="A7" s="10" t="s">
        <v>47</v>
      </c>
      <c r="B7" s="10">
        <f>C7-1</f>
        <v>74</v>
      </c>
      <c r="C7" s="38">
        <f>D7-2</f>
        <v>75</v>
      </c>
      <c r="D7" s="13">
        <v>77</v>
      </c>
      <c r="E7" s="10">
        <f>D7+2</f>
        <v>79</v>
      </c>
      <c r="F7" s="38">
        <f>E7+2</f>
        <v>81</v>
      </c>
      <c r="G7" s="10">
        <f>F7+1</f>
        <v>82</v>
      </c>
      <c r="H7" s="10">
        <f>G7+1</f>
        <v>83</v>
      </c>
      <c r="I7" s="24"/>
      <c r="J7" s="33" t="s">
        <v>48</v>
      </c>
      <c r="K7" s="39" t="s">
        <v>49</v>
      </c>
      <c r="L7" s="33"/>
      <c r="M7" s="33"/>
      <c r="N7" s="33"/>
      <c r="O7" s="34"/>
    </row>
    <row r="8" s="1" customFormat="1" ht="16" customHeight="1" spans="1:15">
      <c r="A8" s="10" t="s">
        <v>50</v>
      </c>
      <c r="B8" s="10">
        <f>C8-4</f>
        <v>118</v>
      </c>
      <c r="C8" s="38">
        <f>D8-4</f>
        <v>122</v>
      </c>
      <c r="D8" s="13">
        <v>126</v>
      </c>
      <c r="E8" s="10">
        <f>D8+4</f>
        <v>130</v>
      </c>
      <c r="F8" s="38">
        <f>E8+4</f>
        <v>134</v>
      </c>
      <c r="G8" s="10">
        <f>F8+6</f>
        <v>140</v>
      </c>
      <c r="H8" s="10">
        <f>G8+6</f>
        <v>146</v>
      </c>
      <c r="I8" s="24"/>
      <c r="J8" s="33" t="s">
        <v>51</v>
      </c>
      <c r="K8" s="33" t="s">
        <v>52</v>
      </c>
      <c r="L8" s="33"/>
      <c r="M8" s="33"/>
      <c r="N8" s="33"/>
      <c r="O8" s="34"/>
    </row>
    <row r="9" s="1" customFormat="1" ht="16" customHeight="1" spans="1:15">
      <c r="A9" s="10" t="s">
        <v>53</v>
      </c>
      <c r="B9" s="10">
        <f>C9-4</f>
        <v>116</v>
      </c>
      <c r="C9" s="38">
        <f>D9-4</f>
        <v>120</v>
      </c>
      <c r="D9" s="13">
        <v>124</v>
      </c>
      <c r="E9" s="10">
        <f>D9+4</f>
        <v>128</v>
      </c>
      <c r="F9" s="38">
        <f>E9+5</f>
        <v>133</v>
      </c>
      <c r="G9" s="10">
        <f>F9+6</f>
        <v>139</v>
      </c>
      <c r="H9" s="10">
        <f>G9+7</f>
        <v>146</v>
      </c>
      <c r="I9" s="24"/>
      <c r="J9" s="33" t="s">
        <v>54</v>
      </c>
      <c r="K9" s="39" t="s">
        <v>55</v>
      </c>
      <c r="L9" s="31"/>
      <c r="M9" s="31"/>
      <c r="N9" s="31"/>
      <c r="O9" s="32"/>
    </row>
    <row r="10" s="1" customFormat="1" ht="16" customHeight="1" spans="1:15">
      <c r="A10" s="10" t="s">
        <v>56</v>
      </c>
      <c r="B10" s="10">
        <f>C10-1.2</f>
        <v>50.1</v>
      </c>
      <c r="C10" s="38">
        <f>D10-1.2</f>
        <v>51.3</v>
      </c>
      <c r="D10" s="13">
        <v>52.5</v>
      </c>
      <c r="E10" s="10">
        <f>D10+1.2</f>
        <v>53.7</v>
      </c>
      <c r="F10" s="38">
        <f>E10+1.2</f>
        <v>54.9</v>
      </c>
      <c r="G10" s="10">
        <f>F10+1.4</f>
        <v>56.3</v>
      </c>
      <c r="H10" s="10">
        <f>G10+1.4</f>
        <v>57.7</v>
      </c>
      <c r="I10" s="24"/>
      <c r="J10" s="33" t="s">
        <v>57</v>
      </c>
      <c r="K10" s="33" t="s">
        <v>58</v>
      </c>
      <c r="L10" s="31"/>
      <c r="M10" s="31"/>
      <c r="N10" s="31"/>
      <c r="O10" s="32"/>
    </row>
    <row r="11" s="1" customFormat="1" ht="16" customHeight="1" spans="1:15">
      <c r="A11" s="10" t="s">
        <v>59</v>
      </c>
      <c r="B11" s="10">
        <f>C11-0.6</f>
        <v>66.2</v>
      </c>
      <c r="C11" s="38">
        <f>D11-1.2</f>
        <v>66.8</v>
      </c>
      <c r="D11" s="10">
        <v>68</v>
      </c>
      <c r="E11" s="10">
        <f>D11+1.2</f>
        <v>69.2</v>
      </c>
      <c r="F11" s="38">
        <f>E11+1.2</f>
        <v>70.4</v>
      </c>
      <c r="G11" s="10">
        <f>F11+0.6</f>
        <v>71</v>
      </c>
      <c r="H11" s="10">
        <f>G11+0.6</f>
        <v>71.6</v>
      </c>
      <c r="I11" s="24"/>
      <c r="J11" s="33" t="s">
        <v>60</v>
      </c>
      <c r="K11" s="33" t="s">
        <v>61</v>
      </c>
      <c r="L11" s="31"/>
      <c r="M11" s="31"/>
      <c r="N11" s="31"/>
      <c r="O11" s="32"/>
    </row>
    <row r="12" s="1" customFormat="1" ht="16" customHeight="1" spans="1:15">
      <c r="A12" s="10" t="s">
        <v>62</v>
      </c>
      <c r="B12" s="10">
        <f>C12-0.8</f>
        <v>24.9</v>
      </c>
      <c r="C12" s="38">
        <f>D12-0.8</f>
        <v>25.7</v>
      </c>
      <c r="D12" s="13">
        <v>26.5</v>
      </c>
      <c r="E12" s="10">
        <f>D12+0.8</f>
        <v>27.3</v>
      </c>
      <c r="F12" s="38">
        <f>E12+0.8</f>
        <v>28.1</v>
      </c>
      <c r="G12" s="10">
        <f>F12+1.3</f>
        <v>29.4</v>
      </c>
      <c r="H12" s="10">
        <f>G12+1.3</f>
        <v>30.7</v>
      </c>
      <c r="I12" s="24"/>
      <c r="J12" s="33" t="s">
        <v>58</v>
      </c>
      <c r="K12" s="33" t="s">
        <v>52</v>
      </c>
      <c r="L12" s="31"/>
      <c r="M12" s="31"/>
      <c r="N12" s="31"/>
      <c r="O12" s="32"/>
    </row>
    <row r="13" s="1" customFormat="1" ht="16" customHeight="1" spans="1:15">
      <c r="A13" s="10" t="s">
        <v>63</v>
      </c>
      <c r="B13" s="10">
        <f>C13-0.7</f>
        <v>20.6</v>
      </c>
      <c r="C13" s="38">
        <f>D13-0.7</f>
        <v>21.3</v>
      </c>
      <c r="D13" s="13">
        <v>22</v>
      </c>
      <c r="E13" s="10">
        <f>D13+0.7</f>
        <v>22.7</v>
      </c>
      <c r="F13" s="38">
        <f>E13+0.7</f>
        <v>23.4</v>
      </c>
      <c r="G13" s="10">
        <f>F13+1</f>
        <v>24.4</v>
      </c>
      <c r="H13" s="10">
        <f>G13+1</f>
        <v>25.4</v>
      </c>
      <c r="I13" s="24"/>
      <c r="J13" s="33" t="s">
        <v>64</v>
      </c>
      <c r="K13" s="33" t="s">
        <v>65</v>
      </c>
      <c r="L13" s="31"/>
      <c r="M13" s="31"/>
      <c r="N13" s="31"/>
      <c r="O13" s="32"/>
    </row>
    <row r="14" s="1" customFormat="1" ht="16" customHeight="1" spans="1:15">
      <c r="A14" s="10" t="s">
        <v>66</v>
      </c>
      <c r="B14" s="10">
        <f>C14-0.5</f>
        <v>15</v>
      </c>
      <c r="C14" s="38">
        <f>D14-0.5</f>
        <v>15.5</v>
      </c>
      <c r="D14" s="13">
        <v>16</v>
      </c>
      <c r="E14" s="10">
        <f>D14+0.5</f>
        <v>16.5</v>
      </c>
      <c r="F14" s="38">
        <f>E14+0.5</f>
        <v>17</v>
      </c>
      <c r="G14" s="10">
        <f>F14+0.7</f>
        <v>17.7</v>
      </c>
      <c r="H14" s="10">
        <f>G14+0.7</f>
        <v>18.4</v>
      </c>
      <c r="I14" s="24"/>
      <c r="J14" s="33" t="s">
        <v>67</v>
      </c>
      <c r="K14" s="33" t="s">
        <v>52</v>
      </c>
      <c r="L14" s="31"/>
      <c r="M14" s="31"/>
      <c r="N14" s="31"/>
      <c r="O14" s="32"/>
    </row>
    <row r="15" s="1" customFormat="1" ht="16" customHeight="1" spans="1:15">
      <c r="A15" s="14"/>
      <c r="B15" s="15"/>
      <c r="C15" s="15"/>
      <c r="D15" s="15"/>
      <c r="E15" s="15"/>
      <c r="F15" s="15"/>
      <c r="G15" s="15"/>
      <c r="H15" s="15"/>
      <c r="I15" s="24"/>
      <c r="J15" s="31"/>
      <c r="K15" s="31"/>
      <c r="L15" s="31"/>
      <c r="M15" s="31"/>
      <c r="N15" s="31"/>
      <c r="O15" s="32"/>
    </row>
    <row r="16" s="1" customFormat="1" ht="16" customHeight="1" spans="1:15">
      <c r="A16" s="14"/>
      <c r="B16" s="16"/>
      <c r="C16" s="16"/>
      <c r="D16" s="16"/>
      <c r="E16" s="16"/>
      <c r="F16" s="16"/>
      <c r="G16" s="16"/>
      <c r="H16" s="16"/>
      <c r="I16" s="24"/>
      <c r="J16" s="31"/>
      <c r="K16" s="31"/>
      <c r="L16" s="31"/>
      <c r="M16" s="31"/>
      <c r="N16" s="31"/>
      <c r="O16" s="32"/>
    </row>
    <row r="17" s="1" customFormat="1" ht="16" customHeight="1" spans="1:15">
      <c r="A17" s="14"/>
      <c r="B17" s="17"/>
      <c r="C17" s="17"/>
      <c r="D17" s="18"/>
      <c r="E17" s="17"/>
      <c r="F17" s="17"/>
      <c r="G17" s="17"/>
      <c r="H17" s="17"/>
      <c r="I17" s="24"/>
      <c r="J17" s="31"/>
      <c r="K17" s="31"/>
      <c r="L17" s="31"/>
      <c r="M17" s="31"/>
      <c r="N17" s="31"/>
      <c r="O17" s="32"/>
    </row>
    <row r="18" s="1" customFormat="1" ht="15.6" spans="1:15">
      <c r="A18" s="19" t="s">
        <v>68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="1" customFormat="1" ht="15.6" spans="1:15">
      <c r="A19" s="1" t="s">
        <v>69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="1" customFormat="1" ht="15.6" spans="1:15">
      <c r="A20" s="20"/>
      <c r="B20" s="20"/>
      <c r="C20" s="20"/>
      <c r="D20" s="20"/>
      <c r="E20" s="20"/>
      <c r="F20" s="20"/>
      <c r="G20" s="20"/>
      <c r="H20" s="20"/>
      <c r="I20" s="20"/>
      <c r="J20" s="19" t="s">
        <v>70</v>
      </c>
      <c r="K20" s="35"/>
      <c r="L20" s="19" t="s">
        <v>71</v>
      </c>
      <c r="M20" s="19"/>
      <c r="N20" s="19" t="s">
        <v>72</v>
      </c>
      <c r="O20" s="1" t="s">
        <v>73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1"/>
      <c r="J2" s="22" t="s">
        <v>22</v>
      </c>
      <c r="K2" s="5" t="s">
        <v>23</v>
      </c>
      <c r="L2" s="5"/>
      <c r="M2" s="5"/>
      <c r="N2" s="5"/>
      <c r="O2" s="23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4"/>
      <c r="J3" s="25" t="s">
        <v>26</v>
      </c>
      <c r="K3" s="25"/>
      <c r="L3" s="25"/>
      <c r="M3" s="25"/>
      <c r="N3" s="25"/>
      <c r="O3" s="26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33</v>
      </c>
      <c r="I4" s="24"/>
      <c r="J4" s="27"/>
      <c r="K4" s="27"/>
      <c r="L4" s="27"/>
      <c r="M4" s="27"/>
      <c r="N4" s="27"/>
      <c r="O4" s="28"/>
    </row>
    <row r="5" s="1" customFormat="1" ht="16" customHeight="1" spans="1:15">
      <c r="A5" s="7"/>
      <c r="B5" s="11" t="s">
        <v>36</v>
      </c>
      <c r="C5" s="11" t="s">
        <v>37</v>
      </c>
      <c r="D5" s="12" t="s">
        <v>38</v>
      </c>
      <c r="E5" s="11" t="s">
        <v>39</v>
      </c>
      <c r="F5" s="11" t="s">
        <v>40</v>
      </c>
      <c r="G5" s="11" t="s">
        <v>41</v>
      </c>
      <c r="H5" s="9" t="s">
        <v>42</v>
      </c>
      <c r="I5" s="24"/>
      <c r="J5" s="29"/>
      <c r="K5" s="29"/>
      <c r="L5" s="29"/>
      <c r="M5" s="29"/>
      <c r="N5" s="29"/>
      <c r="O5" s="30"/>
    </row>
    <row r="6" s="1" customFormat="1" ht="16" customHeight="1" spans="1:15">
      <c r="A6" s="10" t="s">
        <v>44</v>
      </c>
      <c r="B6" s="10">
        <f>C6-1</f>
        <v>74.5</v>
      </c>
      <c r="C6" s="10">
        <f>D6-2</f>
        <v>75.5</v>
      </c>
      <c r="D6" s="13">
        <v>77.5</v>
      </c>
      <c r="E6" s="10">
        <f>D6+2</f>
        <v>79.5</v>
      </c>
      <c r="F6" s="10">
        <f>E6+2</f>
        <v>81.5</v>
      </c>
      <c r="G6" s="10">
        <f>F6+1</f>
        <v>82.5</v>
      </c>
      <c r="H6" s="10">
        <f>G6+1</f>
        <v>83.5</v>
      </c>
      <c r="I6" s="24"/>
      <c r="J6" s="31"/>
      <c r="K6" s="31"/>
      <c r="L6" s="31"/>
      <c r="M6" s="31"/>
      <c r="N6" s="31"/>
      <c r="O6" s="32"/>
    </row>
    <row r="7" s="1" customFormat="1" ht="16" customHeight="1" spans="1:15">
      <c r="A7" s="10" t="s">
        <v>47</v>
      </c>
      <c r="B7" s="10">
        <f>C7-1</f>
        <v>74</v>
      </c>
      <c r="C7" s="10">
        <f>D7-2</f>
        <v>75</v>
      </c>
      <c r="D7" s="13">
        <v>77</v>
      </c>
      <c r="E7" s="10">
        <f>D7+2</f>
        <v>79</v>
      </c>
      <c r="F7" s="10">
        <f>E7+2</f>
        <v>81</v>
      </c>
      <c r="G7" s="10">
        <f>F7+1</f>
        <v>82</v>
      </c>
      <c r="H7" s="10">
        <f>G7+1</f>
        <v>83</v>
      </c>
      <c r="I7" s="24"/>
      <c r="J7" s="33"/>
      <c r="K7" s="33"/>
      <c r="L7" s="33"/>
      <c r="M7" s="33"/>
      <c r="N7" s="33"/>
      <c r="O7" s="34"/>
    </row>
    <row r="8" s="1" customFormat="1" ht="16" customHeight="1" spans="1:15">
      <c r="A8" s="10" t="s">
        <v>50</v>
      </c>
      <c r="B8" s="10">
        <f t="shared" ref="B8:B10" si="0">C8-4</f>
        <v>118</v>
      </c>
      <c r="C8" s="10">
        <f t="shared" ref="C8:C10" si="1">D8-4</f>
        <v>122</v>
      </c>
      <c r="D8" s="13">
        <v>126</v>
      </c>
      <c r="E8" s="10">
        <f t="shared" ref="E8:E10" si="2">D8+4</f>
        <v>130</v>
      </c>
      <c r="F8" s="10">
        <f>E8+4</f>
        <v>134</v>
      </c>
      <c r="G8" s="10">
        <f t="shared" ref="G8:G10" si="3">F8+6</f>
        <v>140</v>
      </c>
      <c r="H8" s="10">
        <f>G8+6</f>
        <v>146</v>
      </c>
      <c r="I8" s="24"/>
      <c r="J8" s="33"/>
      <c r="K8" s="33"/>
      <c r="L8" s="33"/>
      <c r="M8" s="33"/>
      <c r="N8" s="33"/>
      <c r="O8" s="34"/>
    </row>
    <row r="9" s="1" customFormat="1" ht="16" customHeight="1" spans="1:15">
      <c r="A9" s="10" t="s">
        <v>74</v>
      </c>
      <c r="B9" s="10">
        <f t="shared" si="0"/>
        <v>-8</v>
      </c>
      <c r="C9" s="10">
        <f t="shared" si="1"/>
        <v>-4</v>
      </c>
      <c r="D9" s="13"/>
      <c r="E9" s="10">
        <f t="shared" si="2"/>
        <v>4</v>
      </c>
      <c r="F9" s="10">
        <f>E9+5</f>
        <v>9</v>
      </c>
      <c r="G9" s="10">
        <f t="shared" si="3"/>
        <v>15</v>
      </c>
      <c r="H9" s="10">
        <f>G9+7</f>
        <v>22</v>
      </c>
      <c r="I9" s="24"/>
      <c r="J9" s="31"/>
      <c r="K9" s="31"/>
      <c r="L9" s="31"/>
      <c r="M9" s="31"/>
      <c r="N9" s="31"/>
      <c r="O9" s="32"/>
    </row>
    <row r="10" s="1" customFormat="1" ht="16" customHeight="1" spans="1:15">
      <c r="A10" s="10" t="s">
        <v>53</v>
      </c>
      <c r="B10" s="10">
        <f t="shared" si="0"/>
        <v>116</v>
      </c>
      <c r="C10" s="10">
        <f t="shared" si="1"/>
        <v>120</v>
      </c>
      <c r="D10" s="13">
        <v>124</v>
      </c>
      <c r="E10" s="10">
        <f t="shared" si="2"/>
        <v>128</v>
      </c>
      <c r="F10" s="10">
        <f>E10+5</f>
        <v>133</v>
      </c>
      <c r="G10" s="10">
        <f t="shared" si="3"/>
        <v>139</v>
      </c>
      <c r="H10" s="10">
        <f>G10+7</f>
        <v>146</v>
      </c>
      <c r="I10" s="24"/>
      <c r="J10" s="31"/>
      <c r="K10" s="31"/>
      <c r="L10" s="31"/>
      <c r="M10" s="31"/>
      <c r="N10" s="31"/>
      <c r="O10" s="32"/>
    </row>
    <row r="11" s="1" customFormat="1" ht="16" customHeight="1" spans="1:15">
      <c r="A11" s="10" t="s">
        <v>56</v>
      </c>
      <c r="B11" s="10">
        <f>C11-1.2</f>
        <v>50.1</v>
      </c>
      <c r="C11" s="10">
        <f>D11-1.2</f>
        <v>51.3</v>
      </c>
      <c r="D11" s="13">
        <v>52.5</v>
      </c>
      <c r="E11" s="10">
        <f>D11+1.2</f>
        <v>53.7</v>
      </c>
      <c r="F11" s="10">
        <f>E11+1.2</f>
        <v>54.9</v>
      </c>
      <c r="G11" s="10">
        <f>F11+1.4</f>
        <v>56.3</v>
      </c>
      <c r="H11" s="10">
        <f>G11+1.4</f>
        <v>57.7</v>
      </c>
      <c r="I11" s="24"/>
      <c r="J11" s="31"/>
      <c r="K11" s="31"/>
      <c r="L11" s="31"/>
      <c r="M11" s="31"/>
      <c r="N11" s="31"/>
      <c r="O11" s="32"/>
    </row>
    <row r="12" s="1" customFormat="1" ht="16" customHeight="1" spans="1:15">
      <c r="A12" s="10" t="s">
        <v>59</v>
      </c>
      <c r="B12" s="10">
        <f>C12-0.6</f>
        <v>66.2</v>
      </c>
      <c r="C12" s="10">
        <f>D12-1.2</f>
        <v>66.8</v>
      </c>
      <c r="D12" s="10">
        <v>68</v>
      </c>
      <c r="E12" s="10">
        <f>D12+1.2</f>
        <v>69.2</v>
      </c>
      <c r="F12" s="10">
        <f>E12+1.2</f>
        <v>70.4</v>
      </c>
      <c r="G12" s="10">
        <f>F12+0.6</f>
        <v>71</v>
      </c>
      <c r="H12" s="10">
        <f>G12+0.6</f>
        <v>71.6</v>
      </c>
      <c r="I12" s="24"/>
      <c r="J12" s="31"/>
      <c r="K12" s="31"/>
      <c r="L12" s="31"/>
      <c r="M12" s="31"/>
      <c r="N12" s="31"/>
      <c r="O12" s="32"/>
    </row>
    <row r="13" s="1" customFormat="1" ht="16" customHeight="1" spans="1:15">
      <c r="A13" s="10" t="s">
        <v>62</v>
      </c>
      <c r="B13" s="10">
        <f>C13-0.8</f>
        <v>24.9</v>
      </c>
      <c r="C13" s="10">
        <f>D13-0.8</f>
        <v>25.7</v>
      </c>
      <c r="D13" s="13">
        <v>26.5</v>
      </c>
      <c r="E13" s="10">
        <f>D13+0.8</f>
        <v>27.3</v>
      </c>
      <c r="F13" s="10">
        <f>E13+0.8</f>
        <v>28.1</v>
      </c>
      <c r="G13" s="10">
        <f>F13+1.3</f>
        <v>29.4</v>
      </c>
      <c r="H13" s="10">
        <f>G13+1.3</f>
        <v>30.7</v>
      </c>
      <c r="I13" s="24"/>
      <c r="J13" s="31"/>
      <c r="K13" s="31"/>
      <c r="L13" s="31"/>
      <c r="M13" s="31"/>
      <c r="N13" s="31"/>
      <c r="O13" s="32"/>
    </row>
    <row r="14" s="1" customFormat="1" ht="16" customHeight="1" spans="1:15">
      <c r="A14" s="10" t="s">
        <v>63</v>
      </c>
      <c r="B14" s="10">
        <f>C14-0.7</f>
        <v>20.6</v>
      </c>
      <c r="C14" s="10">
        <f>D14-0.7</f>
        <v>21.3</v>
      </c>
      <c r="D14" s="13">
        <v>22</v>
      </c>
      <c r="E14" s="10">
        <f>D14+0.7</f>
        <v>22.7</v>
      </c>
      <c r="F14" s="10">
        <f>E14+0.7</f>
        <v>23.4</v>
      </c>
      <c r="G14" s="10">
        <f>F14+1</f>
        <v>24.4</v>
      </c>
      <c r="H14" s="10">
        <f>G14+1</f>
        <v>25.4</v>
      </c>
      <c r="I14" s="24"/>
      <c r="J14" s="31"/>
      <c r="K14" s="31"/>
      <c r="L14" s="31"/>
      <c r="M14" s="31"/>
      <c r="N14" s="31"/>
      <c r="O14" s="32"/>
    </row>
    <row r="15" s="1" customFormat="1" ht="16" customHeight="1" spans="1:15">
      <c r="A15" s="10" t="s">
        <v>66</v>
      </c>
      <c r="B15" s="10">
        <f>C15-0.5</f>
        <v>15</v>
      </c>
      <c r="C15" s="10">
        <f>D15-0.5</f>
        <v>15.5</v>
      </c>
      <c r="D15" s="13">
        <v>16</v>
      </c>
      <c r="E15" s="10">
        <f>D15+0.5</f>
        <v>16.5</v>
      </c>
      <c r="F15" s="10">
        <f>E15+0.5</f>
        <v>17</v>
      </c>
      <c r="G15" s="10">
        <f>F15+0.7</f>
        <v>17.7</v>
      </c>
      <c r="H15" s="10">
        <f>G15+0.7</f>
        <v>18.4</v>
      </c>
      <c r="I15" s="24"/>
      <c r="J15" s="31"/>
      <c r="K15" s="31"/>
      <c r="L15" s="31"/>
      <c r="M15" s="31"/>
      <c r="N15" s="31"/>
      <c r="O15" s="32"/>
    </row>
    <row r="16" s="1" customFormat="1" ht="16" customHeight="1" spans="1:15">
      <c r="A16" s="14"/>
      <c r="B16" s="15"/>
      <c r="C16" s="15"/>
      <c r="D16" s="15"/>
      <c r="E16" s="15"/>
      <c r="F16" s="15"/>
      <c r="G16" s="15"/>
      <c r="H16" s="15"/>
      <c r="I16" s="24"/>
      <c r="J16" s="31"/>
      <c r="K16" s="31"/>
      <c r="L16" s="31"/>
      <c r="M16" s="31"/>
      <c r="N16" s="31"/>
      <c r="O16" s="32"/>
    </row>
    <row r="17" s="1" customFormat="1" ht="16" customHeight="1" spans="1:15">
      <c r="A17" s="14"/>
      <c r="B17" s="16"/>
      <c r="C17" s="16"/>
      <c r="D17" s="16"/>
      <c r="E17" s="16"/>
      <c r="F17" s="16"/>
      <c r="G17" s="16"/>
      <c r="H17" s="16"/>
      <c r="I17" s="24"/>
      <c r="J17" s="31"/>
      <c r="K17" s="31"/>
      <c r="L17" s="31"/>
      <c r="M17" s="31"/>
      <c r="N17" s="31"/>
      <c r="O17" s="32"/>
    </row>
    <row r="18" s="1" customFormat="1" ht="16" customHeight="1" spans="1:15">
      <c r="A18" s="14"/>
      <c r="B18" s="17"/>
      <c r="C18" s="17"/>
      <c r="D18" s="18"/>
      <c r="E18" s="17"/>
      <c r="F18" s="17"/>
      <c r="G18" s="17"/>
      <c r="H18" s="17"/>
      <c r="I18" s="24"/>
      <c r="J18" s="31"/>
      <c r="K18" s="31"/>
      <c r="L18" s="31"/>
      <c r="M18" s="31"/>
      <c r="N18" s="31"/>
      <c r="O18" s="32"/>
    </row>
    <row r="19" s="1" customFormat="1" ht="15.6" spans="1:15">
      <c r="A19" s="19" t="s">
        <v>68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="1" customFormat="1" ht="15.6" spans="1:15">
      <c r="A20" s="1" t="s">
        <v>69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="1" customFormat="1" ht="15.6" spans="1:14">
      <c r="A21" s="20"/>
      <c r="B21" s="20"/>
      <c r="C21" s="20"/>
      <c r="D21" s="20"/>
      <c r="E21" s="20"/>
      <c r="F21" s="20"/>
      <c r="G21" s="20"/>
      <c r="H21" s="20"/>
      <c r="I21" s="20"/>
      <c r="J21" s="19" t="s">
        <v>75</v>
      </c>
      <c r="K21" s="35"/>
      <c r="L21" s="19" t="s">
        <v>76</v>
      </c>
      <c r="M21" s="19"/>
      <c r="N21" s="19" t="s">
        <v>72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1"/>
      <c r="J2" s="22" t="s">
        <v>22</v>
      </c>
      <c r="K2" s="5" t="s">
        <v>23</v>
      </c>
      <c r="L2" s="5"/>
      <c r="M2" s="5"/>
      <c r="N2" s="5"/>
      <c r="O2" s="23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4"/>
      <c r="J3" s="25" t="s">
        <v>26</v>
      </c>
      <c r="K3" s="25"/>
      <c r="L3" s="25"/>
      <c r="M3" s="25"/>
      <c r="N3" s="25"/>
      <c r="O3" s="26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33</v>
      </c>
      <c r="I4" s="24"/>
      <c r="J4" s="27"/>
      <c r="K4" s="27"/>
      <c r="L4" s="27"/>
      <c r="M4" s="27"/>
      <c r="N4" s="27"/>
      <c r="O4" s="28"/>
    </row>
    <row r="5" s="1" customFormat="1" ht="16" customHeight="1" spans="1:15">
      <c r="A5" s="7"/>
      <c r="B5" s="11" t="s">
        <v>36</v>
      </c>
      <c r="C5" s="11" t="s">
        <v>37</v>
      </c>
      <c r="D5" s="12" t="s">
        <v>38</v>
      </c>
      <c r="E5" s="11" t="s">
        <v>39</v>
      </c>
      <c r="F5" s="11" t="s">
        <v>40</v>
      </c>
      <c r="G5" s="11" t="s">
        <v>41</v>
      </c>
      <c r="H5" s="9" t="s">
        <v>42</v>
      </c>
      <c r="I5" s="24"/>
      <c r="J5" s="29"/>
      <c r="K5" s="29"/>
      <c r="L5" s="29"/>
      <c r="M5" s="29"/>
      <c r="N5" s="29"/>
      <c r="O5" s="30"/>
    </row>
    <row r="6" s="1" customFormat="1" ht="16" customHeight="1" spans="1:15">
      <c r="A6" s="10" t="s">
        <v>44</v>
      </c>
      <c r="B6" s="10">
        <f>C6-1</f>
        <v>74.5</v>
      </c>
      <c r="C6" s="10">
        <f>D6-2</f>
        <v>75.5</v>
      </c>
      <c r="D6" s="13">
        <v>77.5</v>
      </c>
      <c r="E6" s="10">
        <f>D6+2</f>
        <v>79.5</v>
      </c>
      <c r="F6" s="10">
        <f>E6+2</f>
        <v>81.5</v>
      </c>
      <c r="G6" s="10">
        <f>F6+1</f>
        <v>82.5</v>
      </c>
      <c r="H6" s="10">
        <f>G6+1</f>
        <v>83.5</v>
      </c>
      <c r="I6" s="24"/>
      <c r="J6" s="31"/>
      <c r="K6" s="31"/>
      <c r="L6" s="31"/>
      <c r="M6" s="31"/>
      <c r="N6" s="31"/>
      <c r="O6" s="32"/>
    </row>
    <row r="7" s="1" customFormat="1" ht="16" customHeight="1" spans="1:15">
      <c r="A7" s="10" t="s">
        <v>47</v>
      </c>
      <c r="B7" s="10">
        <f>C7-1</f>
        <v>74</v>
      </c>
      <c r="C7" s="10">
        <f>D7-2</f>
        <v>75</v>
      </c>
      <c r="D7" s="13">
        <v>77</v>
      </c>
      <c r="E7" s="10">
        <f>D7+2</f>
        <v>79</v>
      </c>
      <c r="F7" s="10">
        <f>E7+2</f>
        <v>81</v>
      </c>
      <c r="G7" s="10">
        <f>F7+1</f>
        <v>82</v>
      </c>
      <c r="H7" s="10">
        <f>G7+1</f>
        <v>83</v>
      </c>
      <c r="I7" s="24"/>
      <c r="J7" s="33"/>
      <c r="K7" s="33"/>
      <c r="L7" s="33"/>
      <c r="M7" s="33"/>
      <c r="N7" s="33"/>
      <c r="O7" s="34"/>
    </row>
    <row r="8" s="1" customFormat="1" ht="16" customHeight="1" spans="1:15">
      <c r="A8" s="10" t="s">
        <v>50</v>
      </c>
      <c r="B8" s="10">
        <f t="shared" ref="B8:B10" si="0">C8-4</f>
        <v>118</v>
      </c>
      <c r="C8" s="10">
        <f t="shared" ref="C8:C10" si="1">D8-4</f>
        <v>122</v>
      </c>
      <c r="D8" s="13">
        <v>126</v>
      </c>
      <c r="E8" s="10">
        <f t="shared" ref="E8:E10" si="2">D8+4</f>
        <v>130</v>
      </c>
      <c r="F8" s="10">
        <f>E8+4</f>
        <v>134</v>
      </c>
      <c r="G8" s="10">
        <f t="shared" ref="G8:G10" si="3">F8+6</f>
        <v>140</v>
      </c>
      <c r="H8" s="10">
        <f>G8+6</f>
        <v>146</v>
      </c>
      <c r="I8" s="24"/>
      <c r="J8" s="33"/>
      <c r="K8" s="33"/>
      <c r="L8" s="33"/>
      <c r="M8" s="33"/>
      <c r="N8" s="33"/>
      <c r="O8" s="34"/>
    </row>
    <row r="9" s="1" customFormat="1" ht="16" customHeight="1" spans="1:15">
      <c r="A9" s="10" t="s">
        <v>74</v>
      </c>
      <c r="B9" s="10">
        <f t="shared" si="0"/>
        <v>-8</v>
      </c>
      <c r="C9" s="10">
        <f t="shared" si="1"/>
        <v>-4</v>
      </c>
      <c r="D9" s="13"/>
      <c r="E9" s="10">
        <f t="shared" si="2"/>
        <v>4</v>
      </c>
      <c r="F9" s="10">
        <f>E9+5</f>
        <v>9</v>
      </c>
      <c r="G9" s="10">
        <f t="shared" si="3"/>
        <v>15</v>
      </c>
      <c r="H9" s="10">
        <f>G9+7</f>
        <v>22</v>
      </c>
      <c r="I9" s="24"/>
      <c r="J9" s="31"/>
      <c r="K9" s="31"/>
      <c r="L9" s="31"/>
      <c r="M9" s="31"/>
      <c r="N9" s="31"/>
      <c r="O9" s="32"/>
    </row>
    <row r="10" s="1" customFormat="1" ht="16" customHeight="1" spans="1:15">
      <c r="A10" s="10" t="s">
        <v>53</v>
      </c>
      <c r="B10" s="10">
        <f t="shared" si="0"/>
        <v>116</v>
      </c>
      <c r="C10" s="10">
        <f t="shared" si="1"/>
        <v>120</v>
      </c>
      <c r="D10" s="13">
        <v>124</v>
      </c>
      <c r="E10" s="10">
        <f t="shared" si="2"/>
        <v>128</v>
      </c>
      <c r="F10" s="10">
        <f>E10+5</f>
        <v>133</v>
      </c>
      <c r="G10" s="10">
        <f t="shared" si="3"/>
        <v>139</v>
      </c>
      <c r="H10" s="10">
        <f>G10+7</f>
        <v>146</v>
      </c>
      <c r="I10" s="24"/>
      <c r="J10" s="31"/>
      <c r="K10" s="31"/>
      <c r="L10" s="31"/>
      <c r="M10" s="31"/>
      <c r="N10" s="31"/>
      <c r="O10" s="32"/>
    </row>
    <row r="11" s="1" customFormat="1" ht="16" customHeight="1" spans="1:15">
      <c r="A11" s="10" t="s">
        <v>56</v>
      </c>
      <c r="B11" s="10">
        <f>C11-1.2</f>
        <v>50.1</v>
      </c>
      <c r="C11" s="10">
        <f>D11-1.2</f>
        <v>51.3</v>
      </c>
      <c r="D11" s="13">
        <v>52.5</v>
      </c>
      <c r="E11" s="10">
        <f>D11+1.2</f>
        <v>53.7</v>
      </c>
      <c r="F11" s="10">
        <f>E11+1.2</f>
        <v>54.9</v>
      </c>
      <c r="G11" s="10">
        <f>F11+1.4</f>
        <v>56.3</v>
      </c>
      <c r="H11" s="10">
        <f>G11+1.4</f>
        <v>57.7</v>
      </c>
      <c r="I11" s="24"/>
      <c r="J11" s="31"/>
      <c r="K11" s="31"/>
      <c r="L11" s="31"/>
      <c r="M11" s="31"/>
      <c r="N11" s="31"/>
      <c r="O11" s="32"/>
    </row>
    <row r="12" s="1" customFormat="1" ht="16" customHeight="1" spans="1:15">
      <c r="A12" s="10" t="s">
        <v>59</v>
      </c>
      <c r="B12" s="10">
        <f>C12-0.6</f>
        <v>66.2</v>
      </c>
      <c r="C12" s="10">
        <f>D12-1.2</f>
        <v>66.8</v>
      </c>
      <c r="D12" s="10">
        <v>68</v>
      </c>
      <c r="E12" s="10">
        <f>D12+1.2</f>
        <v>69.2</v>
      </c>
      <c r="F12" s="10">
        <f>E12+1.2</f>
        <v>70.4</v>
      </c>
      <c r="G12" s="10">
        <f>F12+0.6</f>
        <v>71</v>
      </c>
      <c r="H12" s="10">
        <f>G12+0.6</f>
        <v>71.6</v>
      </c>
      <c r="I12" s="24"/>
      <c r="J12" s="31"/>
      <c r="K12" s="31"/>
      <c r="L12" s="31"/>
      <c r="M12" s="31"/>
      <c r="N12" s="31"/>
      <c r="O12" s="32"/>
    </row>
    <row r="13" s="1" customFormat="1" ht="16" customHeight="1" spans="1:15">
      <c r="A13" s="10" t="s">
        <v>62</v>
      </c>
      <c r="B13" s="10">
        <f>C13-0.8</f>
        <v>24.9</v>
      </c>
      <c r="C13" s="10">
        <f>D13-0.8</f>
        <v>25.7</v>
      </c>
      <c r="D13" s="13">
        <v>26.5</v>
      </c>
      <c r="E13" s="10">
        <f>D13+0.8</f>
        <v>27.3</v>
      </c>
      <c r="F13" s="10">
        <f>E13+0.8</f>
        <v>28.1</v>
      </c>
      <c r="G13" s="10">
        <f>F13+1.3</f>
        <v>29.4</v>
      </c>
      <c r="H13" s="10">
        <f>G13+1.3</f>
        <v>30.7</v>
      </c>
      <c r="I13" s="24"/>
      <c r="J13" s="31"/>
      <c r="K13" s="31"/>
      <c r="L13" s="31"/>
      <c r="M13" s="31"/>
      <c r="N13" s="31"/>
      <c r="O13" s="32"/>
    </row>
    <row r="14" s="1" customFormat="1" ht="16" customHeight="1" spans="1:15">
      <c r="A14" s="10" t="s">
        <v>63</v>
      </c>
      <c r="B14" s="10">
        <f>C14-0.7</f>
        <v>20.6</v>
      </c>
      <c r="C14" s="10">
        <f>D14-0.7</f>
        <v>21.3</v>
      </c>
      <c r="D14" s="13">
        <v>22</v>
      </c>
      <c r="E14" s="10">
        <f>D14+0.7</f>
        <v>22.7</v>
      </c>
      <c r="F14" s="10">
        <f>E14+0.7</f>
        <v>23.4</v>
      </c>
      <c r="G14" s="10">
        <f>F14+1</f>
        <v>24.4</v>
      </c>
      <c r="H14" s="10">
        <f>G14+1</f>
        <v>25.4</v>
      </c>
      <c r="I14" s="24"/>
      <c r="J14" s="31"/>
      <c r="K14" s="31"/>
      <c r="L14" s="31"/>
      <c r="M14" s="31"/>
      <c r="N14" s="31"/>
      <c r="O14" s="32"/>
    </row>
    <row r="15" s="1" customFormat="1" ht="16" customHeight="1" spans="1:15">
      <c r="A15" s="10" t="s">
        <v>66</v>
      </c>
      <c r="B15" s="10">
        <f>C15-0.5</f>
        <v>15</v>
      </c>
      <c r="C15" s="10">
        <f>D15-0.5</f>
        <v>15.5</v>
      </c>
      <c r="D15" s="13">
        <v>16</v>
      </c>
      <c r="E15" s="10">
        <f>D15+0.5</f>
        <v>16.5</v>
      </c>
      <c r="F15" s="10">
        <f>E15+0.5</f>
        <v>17</v>
      </c>
      <c r="G15" s="10">
        <f>F15+0.7</f>
        <v>17.7</v>
      </c>
      <c r="H15" s="10">
        <f>G15+0.7</f>
        <v>18.4</v>
      </c>
      <c r="I15" s="24"/>
      <c r="J15" s="31"/>
      <c r="K15" s="31"/>
      <c r="L15" s="31"/>
      <c r="M15" s="31"/>
      <c r="N15" s="31"/>
      <c r="O15" s="32"/>
    </row>
    <row r="16" s="1" customFormat="1" ht="16" customHeight="1" spans="1:15">
      <c r="A16" s="14"/>
      <c r="B16" s="15"/>
      <c r="C16" s="15"/>
      <c r="D16" s="15"/>
      <c r="E16" s="15"/>
      <c r="F16" s="15"/>
      <c r="G16" s="15"/>
      <c r="H16" s="15"/>
      <c r="I16" s="24"/>
      <c r="J16" s="31"/>
      <c r="K16" s="31"/>
      <c r="L16" s="31"/>
      <c r="M16" s="31"/>
      <c r="N16" s="31"/>
      <c r="O16" s="32"/>
    </row>
    <row r="17" s="1" customFormat="1" ht="16" customHeight="1" spans="1:15">
      <c r="A17" s="14"/>
      <c r="B17" s="16"/>
      <c r="C17" s="16"/>
      <c r="D17" s="16"/>
      <c r="E17" s="16"/>
      <c r="F17" s="16"/>
      <c r="G17" s="16"/>
      <c r="H17" s="16"/>
      <c r="I17" s="24"/>
      <c r="J17" s="31"/>
      <c r="K17" s="31"/>
      <c r="L17" s="31"/>
      <c r="M17" s="31"/>
      <c r="N17" s="31"/>
      <c r="O17" s="32"/>
    </row>
    <row r="18" s="1" customFormat="1" ht="16" customHeight="1" spans="1:15">
      <c r="A18" s="14"/>
      <c r="B18" s="17"/>
      <c r="C18" s="17"/>
      <c r="D18" s="18"/>
      <c r="E18" s="17"/>
      <c r="F18" s="17"/>
      <c r="G18" s="17"/>
      <c r="H18" s="17"/>
      <c r="I18" s="24"/>
      <c r="J18" s="31"/>
      <c r="K18" s="31"/>
      <c r="L18" s="31"/>
      <c r="M18" s="31"/>
      <c r="N18" s="31"/>
      <c r="O18" s="32"/>
    </row>
    <row r="19" s="1" customFormat="1" ht="15.6" spans="1:15">
      <c r="A19" s="19" t="s">
        <v>68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="1" customFormat="1" ht="15.6" spans="1:15">
      <c r="A20" s="1" t="s">
        <v>69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="1" customFormat="1" ht="15.6" spans="1:14">
      <c r="A21" s="20"/>
      <c r="B21" s="20"/>
      <c r="C21" s="20"/>
      <c r="D21" s="20"/>
      <c r="E21" s="20"/>
      <c r="F21" s="20"/>
      <c r="G21" s="20"/>
      <c r="H21" s="20"/>
      <c r="I21" s="20"/>
      <c r="J21" s="19" t="s">
        <v>75</v>
      </c>
      <c r="K21" s="35"/>
      <c r="L21" s="19" t="s">
        <v>76</v>
      </c>
      <c r="M21" s="19"/>
      <c r="N21" s="19" t="s">
        <v>72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2022-06-08T05:51:18Z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