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/>
  <mc:AlternateContent xmlns:mc="http://schemas.openxmlformats.org/markup-compatibility/2006">
    <mc:Choice Requires="x15">
      <x15ac:absPath xmlns:x15ac="http://schemas.microsoft.com/office/spreadsheetml/2010/11/ac" url="D:\桌面文件\优溢22FW\TAMMAK92424\5-24尾期\"/>
    </mc:Choice>
  </mc:AlternateContent>
  <xr:revisionPtr revIDLastSave="0" documentId="13_ncr:1_{8C4C14F9-33F2-4622-96B6-5BFD069A331E}" xr6:coauthVersionLast="47" xr6:coauthVersionMax="47" xr10:uidLastSave="{00000000-0000-0000-0000-000000000000}"/>
  <bookViews>
    <workbookView xWindow="-120" yWindow="-120" windowWidth="20730" windowHeight="11160" tabRatio="793" firstSheet="1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'[1]3-15'!$C$28</definedName>
    <definedName name="D形扣">[2]辅料!#REF!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4">中期!$A$1:$K$52</definedName>
    <definedName name="TAB_RANGE">'[1]3-15'!$A$8:$S$29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[2]辅料!#REF!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[2]辅料!#REF!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[2]辅料!#REF!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[2]辅料!#REF!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[2]辅料!#REF!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[2]辅料!#REF!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[2]辅料!#REF!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[2]辅料!#REF!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[2]辅料!#REF!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[2]辅料!#REF!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[2]辅料!#REF!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[2]里料!#REF!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[2]辅料!#REF!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[2]辅料!#REF!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[2]辅料!#REF!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[2]辅料!#REF!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[2]辅料!#REF!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'[2]颜色色号2007-04-02'!$C$2:$C$112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[2]辅料!#REF!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[2]梭织面料!#REF!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[2]辅料!#REF!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[2]辅料!#REF!</definedName>
    <definedName name="五抓扣">[2]辅料!#REF!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[2]洗水!#REF!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[2]辅料!#REF!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[2]辅料!#REF!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[2]辅料!#REF!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[2]辅料!#REF!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[2]针织面料!#REF!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[2]辅料!#REF!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[2]辅料!#REF!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[2]辅料!#REF!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[2]辅料!#REF!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5" i="7" l="1"/>
  <c r="N4" i="7"/>
  <c r="E12" i="17"/>
  <c r="F12" i="17"/>
  <c r="G12" i="17"/>
  <c r="C12" i="17"/>
  <c r="B12" i="17"/>
  <c r="E11" i="17"/>
  <c r="F11" i="17"/>
  <c r="G11" i="17"/>
  <c r="C11" i="17"/>
  <c r="B11" i="17"/>
  <c r="E10" i="17"/>
  <c r="F10" i="17"/>
  <c r="G10" i="17"/>
  <c r="C10" i="17"/>
  <c r="B10" i="17"/>
  <c r="E9" i="17"/>
  <c r="F9" i="17"/>
  <c r="G9" i="17"/>
  <c r="C9" i="17"/>
  <c r="B9" i="17"/>
  <c r="E8" i="17"/>
  <c r="F8" i="17"/>
  <c r="G8" i="17"/>
  <c r="C8" i="17"/>
  <c r="B8" i="17"/>
  <c r="E7" i="17"/>
  <c r="F7" i="17"/>
  <c r="G7" i="17"/>
  <c r="C7" i="17"/>
  <c r="B7" i="17"/>
  <c r="E18" i="15"/>
  <c r="F18" i="15"/>
  <c r="G18" i="15"/>
  <c r="C18" i="15"/>
  <c r="B18" i="15"/>
  <c r="E17" i="15"/>
  <c r="F17" i="15"/>
  <c r="G17" i="15"/>
  <c r="C17" i="15"/>
  <c r="B17" i="15"/>
  <c r="E16" i="15"/>
  <c r="F16" i="15"/>
  <c r="G16" i="15"/>
  <c r="C16" i="15"/>
  <c r="B16" i="15"/>
  <c r="E15" i="15"/>
  <c r="F15" i="15"/>
  <c r="G15" i="15"/>
  <c r="C15" i="15"/>
  <c r="B15" i="15"/>
  <c r="E14" i="15"/>
  <c r="F14" i="15"/>
  <c r="G14" i="15"/>
  <c r="C14" i="15"/>
  <c r="B14" i="15"/>
  <c r="E13" i="15"/>
  <c r="F13" i="15"/>
  <c r="G13" i="15"/>
  <c r="C13" i="15"/>
  <c r="B13" i="15"/>
  <c r="E12" i="15"/>
  <c r="F12" i="15"/>
  <c r="G12" i="15"/>
  <c r="C12" i="15"/>
  <c r="B12" i="15"/>
  <c r="E11" i="15"/>
  <c r="F11" i="15"/>
  <c r="G11" i="15"/>
  <c r="C11" i="15"/>
  <c r="B11" i="15"/>
  <c r="E10" i="15"/>
  <c r="F10" i="15"/>
  <c r="G10" i="15"/>
  <c r="C10" i="15"/>
  <c r="B10" i="15"/>
  <c r="E9" i="15"/>
  <c r="F9" i="15"/>
  <c r="G9" i="15"/>
  <c r="C9" i="15"/>
  <c r="B9" i="15"/>
  <c r="E8" i="15"/>
  <c r="F8" i="15"/>
  <c r="G8" i="15"/>
  <c r="C8" i="15"/>
  <c r="B8" i="15"/>
  <c r="E7" i="15"/>
  <c r="F7" i="15"/>
  <c r="G7" i="15"/>
  <c r="C7" i="15"/>
  <c r="B7" i="15"/>
</calcChain>
</file>

<file path=xl/sharedStrings.xml><?xml version="1.0" encoding="utf-8"?>
<sst xmlns="http://schemas.openxmlformats.org/spreadsheetml/2006/main" count="814" uniqueCount="377">
  <si>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</si>
  <si>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</si>
  <si>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</si>
  <si>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</si>
  <si>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</si>
  <si>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</si>
  <si>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</si>
  <si>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</si>
  <si>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</si>
  <si>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</si>
  <si>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</si>
  <si>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</si>
  <si>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</si>
  <si>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</si>
  <si>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</si>
  <si>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</si>
  <si>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</si>
  <si>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</si>
  <si>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</si>
  <si>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</si>
  <si>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</si>
  <si>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</si>
  <si>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</si>
  <si>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</si>
  <si>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</si>
  <si>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</si>
  <si>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</si>
  <si>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</si>
  <si>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</si>
  <si>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</si>
  <si>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</si>
  <si>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</si>
  <si>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</si>
  <si>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</si>
  <si>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</si>
  <si>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</si>
  <si>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</si>
  <si>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</si>
  <si>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</si>
  <si>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</si>
  <si>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</si>
  <si>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</si>
  <si>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</si>
  <si>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</si>
  <si>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</si>
  <si>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</si>
  <si>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</si>
  <si>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</si>
  <si>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</si>
  <si>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</si>
  <si>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</si>
  <si>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</si>
  <si>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</si>
  <si>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</si>
  <si>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</si>
  <si>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</si>
  <si>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生产工厂</t>
  </si>
  <si>
    <t>优溢</t>
  </si>
  <si>
    <t>订单基础信息</t>
  </si>
  <si>
    <t>生产•出货进度</t>
  </si>
  <si>
    <t>指示•确认资料</t>
  </si>
  <si>
    <t>款号</t>
  </si>
  <si>
    <t>TAMMAK92424</t>
  </si>
  <si>
    <t>合同交期</t>
  </si>
  <si>
    <t>产前确认样</t>
  </si>
  <si>
    <t>有</t>
  </si>
  <si>
    <t>无</t>
  </si>
  <si>
    <t>品名</t>
  </si>
  <si>
    <t>女式跑步训练九分裤</t>
  </si>
  <si>
    <t>上线日</t>
  </si>
  <si>
    <t>原辅材料卡</t>
  </si>
  <si>
    <t>色/号型数</t>
  </si>
  <si>
    <t>2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</si>
  <si>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</si>
  <si>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</si>
  <si>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</si>
  <si>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</si>
  <si>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</si>
  <si>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</si>
  <si>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CGDD22042900117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</si>
  <si>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</si>
  <si>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</si>
  <si>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</si>
  <si>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</si>
  <si>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</si>
  <si>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</si>
  <si>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</si>
  <si>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</si>
  <si>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</si>
  <si>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</si>
  <si>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</si>
  <si>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</si>
  <si>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</si>
  <si>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</si>
  <si>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</si>
  <si>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</si>
  <si>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</si>
  <si>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</si>
  <si>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</si>
  <si>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</si>
  <si>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</si>
  <si>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</si>
  <si>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</si>
  <si>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</si>
  <si>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</si>
  <si>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</si>
  <si>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</si>
  <si>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</si>
  <si>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</si>
  <si>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</si>
  <si>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</si>
  <si>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</si>
  <si>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</si>
  <si>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</si>
  <si>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</si>
  <si>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</si>
  <si>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</si>
  <si>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</si>
  <si>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</si>
  <si>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</si>
  <si>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冰紫色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</si>
  <si>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</si>
  <si>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</si>
  <si>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冰紫色 L洗前、洗后各1件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</si>
  <si>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</si>
  <si>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</si>
  <si>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</si>
  <si>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</si>
  <si>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</si>
  <si>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1.裤头橡筋未包紧</t>
  </si>
  <si>
    <t>2.浪底骨位未地齐</t>
  </si>
  <si>
    <t>3.侧骨袋口位不顺直</t>
  </si>
  <si>
    <t>4.袋口位有长短</t>
  </si>
  <si>
    <t>5.线头浮线多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</si>
  <si>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</si>
  <si>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</si>
  <si>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</si>
  <si>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</si>
  <si>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</si>
  <si>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</si>
  <si>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</si>
  <si>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</si>
  <si>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</si>
  <si>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唐元辉</t>
  </si>
  <si>
    <t>查验时间</t>
  </si>
  <si>
    <t>工厂负责人</t>
  </si>
  <si>
    <t>周宇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</si>
  <si>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</si>
  <si>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</si>
  <si>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</si>
  <si>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</si>
  <si>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</si>
  <si>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</si>
  <si>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S洗前/洗后</t>
  </si>
  <si>
    <t>150/70B</t>
  </si>
  <si>
    <t>155/74B</t>
  </si>
  <si>
    <t>160/78B</t>
  </si>
  <si>
    <t>165/82B</t>
  </si>
  <si>
    <t>170/86B</t>
  </si>
  <si>
    <t>175/90B</t>
  </si>
  <si>
    <t>洗前</t>
  </si>
  <si>
    <t>洗后</t>
  </si>
  <si>
    <t>裤外侧长</t>
  </si>
  <si>
    <t>+0.5</t>
  </si>
  <si>
    <t>-2</t>
  </si>
  <si>
    <t>内裆长</t>
  </si>
  <si>
    <t>-</t>
  </si>
  <si>
    <t>-0.5</t>
  </si>
  <si>
    <t>腰围（平量）</t>
  </si>
  <si>
    <t>腰围（拉量）</t>
  </si>
  <si>
    <t>臀围</t>
  </si>
  <si>
    <t>+1</t>
  </si>
  <si>
    <t>腿围/2</t>
  </si>
  <si>
    <t>膝围/2</t>
  </si>
  <si>
    <t>+0.3</t>
  </si>
  <si>
    <t>脚口/2（长裤）</t>
  </si>
  <si>
    <t>脚口高</t>
  </si>
  <si>
    <t>前裆长</t>
  </si>
  <si>
    <t>+0.8</t>
  </si>
  <si>
    <t>后裆长</t>
  </si>
  <si>
    <t>+0.4</t>
  </si>
  <si>
    <t>前插袋</t>
  </si>
  <si>
    <t>腰宽</t>
  </si>
  <si>
    <t xml:space="preserve">     初期请洗测2-3件，有问题的另加测量数量。</t>
  </si>
  <si>
    <t>验货时间：</t>
  </si>
  <si>
    <t>跟单QC:</t>
  </si>
  <si>
    <t>朱志华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</si>
  <si>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</si>
  <si>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</si>
  <si>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</si>
  <si>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</si>
  <si>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</si>
  <si>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</si>
  <si>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</si>
  <si>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</si>
  <si>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</si>
  <si>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</si>
  <si>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</si>
  <si>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</si>
  <si>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</si>
  <si>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</si>
  <si>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TOREAD-QC尾期检验报告书</t>
  </si>
  <si>
    <t>产品名称</t>
  </si>
  <si>
    <t>合同日期</t>
  </si>
  <si>
    <t>检验资料确认</t>
  </si>
  <si>
    <t>交货形式</t>
  </si>
  <si>
    <t>物流运输</t>
  </si>
  <si>
    <t>面料第三方合格报告</t>
  </si>
  <si>
    <t>验货次数</t>
  </si>
  <si>
    <t>非直发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</si>
  <si>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</si>
  <si>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</si>
  <si>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</si>
  <si>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</si>
  <si>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</si>
  <si>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</si>
  <si>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</si>
  <si>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</si>
  <si>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</si>
  <si>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</si>
  <si>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</si>
  <si>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</si>
  <si>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</si>
  <si>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</si>
  <si>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</si>
  <si>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</si>
  <si>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</si>
  <si>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</si>
  <si>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</si>
  <si>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</si>
  <si>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</si>
  <si>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</si>
  <si>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</si>
  <si>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</si>
  <si>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</si>
  <si>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②检验明细：冰紫色、黑色齐色齐码各5件共30</t>
  </si>
  <si>
    <t>情况说明：</t>
  </si>
  <si>
    <t xml:space="preserve">【问题点描述】  </t>
  </si>
  <si>
    <t>2.浪底骨位未对齐</t>
  </si>
  <si>
    <t>4.袋只位有不长短</t>
  </si>
  <si>
    <t>5.线头浮线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</si>
  <si>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</si>
  <si>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</si>
  <si>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</si>
  <si>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</si>
  <si>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</si>
  <si>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</si>
  <si>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</si>
  <si>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</si>
  <si>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</si>
  <si>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</si>
  <si>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</si>
  <si>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</si>
  <si>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</si>
  <si>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</si>
  <si>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</si>
  <si>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</si>
  <si>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</si>
  <si>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</si>
  <si>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</si>
  <si>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</si>
  <si>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</si>
  <si>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</si>
  <si>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</si>
  <si>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</si>
  <si>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</si>
  <si>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</si>
  <si>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1796-</t>
  </si>
  <si>
    <t>涤氨空气层</t>
  </si>
  <si>
    <t>19SS黑色</t>
  </si>
  <si>
    <t>TAMMAK92424
TAEEAK92423</t>
  </si>
  <si>
    <t>恒诺纺织</t>
  </si>
  <si>
    <t>2373-</t>
  </si>
  <si>
    <t>22FW冰紫色</t>
  </si>
  <si>
    <t>制表时间：2022/3/29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</si>
  <si>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</si>
  <si>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</si>
  <si>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</si>
  <si>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</si>
  <si>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</si>
  <si>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</si>
  <si>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</si>
  <si>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</si>
  <si>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</si>
  <si>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</si>
  <si>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氨涤空气层</t>
  </si>
  <si>
    <t>YES</t>
  </si>
  <si>
    <t>制表时间：2022/3/30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</si>
  <si>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</si>
  <si>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</si>
  <si>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</si>
  <si>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</si>
  <si>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</si>
  <si>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</si>
  <si>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</si>
  <si>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</si>
  <si>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</si>
  <si>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</si>
  <si>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</si>
  <si>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1796-
2373-</t>
  </si>
  <si>
    <t>AMMAK92424
TAEEAK92423</t>
  </si>
  <si>
    <t>物料6</t>
  </si>
  <si>
    <t>物料7</t>
  </si>
  <si>
    <t>物料8</t>
  </si>
  <si>
    <t>物料9</t>
  </si>
  <si>
    <t>物料10</t>
  </si>
  <si>
    <t>制表时间：2022/4/1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</si>
  <si>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</si>
  <si>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</si>
  <si>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</si>
  <si>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</si>
  <si>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</si>
  <si>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</si>
  <si>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</si>
  <si>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</si>
  <si>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</si>
  <si>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</si>
  <si>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</si>
  <si>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</si>
  <si>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</si>
  <si>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</si>
  <si>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</si>
  <si>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</si>
  <si>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整件</t>
  </si>
  <si>
    <t>左袖烫高周波</t>
  </si>
  <si>
    <t>袋唇、后幅胶浆印花</t>
  </si>
  <si>
    <t>制表时间：2022/5/7~5-11</t>
  </si>
  <si>
    <t>测试人签名：陈远彬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</si>
  <si>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</si>
  <si>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</si>
  <si>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</si>
  <si>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</si>
  <si>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</si>
  <si>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1.裤头橡筋未包紧</t>
    <phoneticPr fontId="47" type="noConversion"/>
  </si>
  <si>
    <t>冰紫色</t>
    <phoneticPr fontId="47" type="noConversion"/>
  </si>
  <si>
    <t>-0.3-1-0.5</t>
    <phoneticPr fontId="47" type="noConversion"/>
  </si>
  <si>
    <t>-+1+0</t>
    <phoneticPr fontId="47" type="noConversion"/>
  </si>
  <si>
    <t>-0.4+2+1.2</t>
    <phoneticPr fontId="47" type="noConversion"/>
  </si>
  <si>
    <t>+0.5+0.3-0.7</t>
    <phoneticPr fontId="47" type="noConversion"/>
  </si>
  <si>
    <t>-+0-0.5</t>
    <phoneticPr fontId="47" type="noConversion"/>
  </si>
  <si>
    <t>-+0.3+0.8</t>
    <phoneticPr fontId="47" type="noConversion"/>
  </si>
  <si>
    <t>+1-1.3-1.3</t>
    <phoneticPr fontId="47" type="noConversion"/>
  </si>
  <si>
    <t>+0.5-3-2</t>
    <phoneticPr fontId="47" type="noConversion"/>
  </si>
  <si>
    <t>+0.8+2+4</t>
    <phoneticPr fontId="47" type="noConversion"/>
  </si>
  <si>
    <t>+0.5-0.3+0.2</t>
    <phoneticPr fontId="47" type="noConversion"/>
  </si>
  <si>
    <t>--0.5-0.5</t>
    <phoneticPr fontId="47" type="noConversion"/>
  </si>
  <si>
    <t>-+0-0.6</t>
    <phoneticPr fontId="47" type="noConversion"/>
  </si>
  <si>
    <t>-+0+0.4</t>
    <phoneticPr fontId="47" type="noConversion"/>
  </si>
  <si>
    <t>+0.5-1.4-0.5</t>
    <phoneticPr fontId="47" type="noConversion"/>
  </si>
  <si>
    <t>-1-1-1</t>
    <phoneticPr fontId="47" type="noConversion"/>
  </si>
  <si>
    <t>+0.5+2+2.6</t>
    <phoneticPr fontId="47" type="noConversion"/>
  </si>
  <si>
    <t>+0.2-0.4-0.5</t>
    <phoneticPr fontId="47" type="noConversion"/>
  </si>
  <si>
    <t>-+0+0</t>
    <phoneticPr fontId="47" type="noConversion"/>
  </si>
  <si>
    <t>-+0+0.6</t>
    <phoneticPr fontId="47" type="noConversion"/>
  </si>
  <si>
    <t>--0.3+0.7</t>
    <phoneticPr fontId="47" type="noConversion"/>
  </si>
  <si>
    <t>黑色</t>
    <phoneticPr fontId="47" type="noConversion"/>
  </si>
  <si>
    <t>+1-1.5-0.8</t>
    <phoneticPr fontId="47" type="noConversion"/>
  </si>
  <si>
    <t>+0.5+0.6+0</t>
    <phoneticPr fontId="47" type="noConversion"/>
  </si>
  <si>
    <t>+0.8+2+2</t>
    <phoneticPr fontId="47" type="noConversion"/>
  </si>
  <si>
    <t>+0.5+0+0.5</t>
    <phoneticPr fontId="47" type="noConversion"/>
  </si>
  <si>
    <t>-+0-0.2</t>
    <phoneticPr fontId="47" type="noConversion"/>
  </si>
  <si>
    <t>-+1+0.5</t>
    <phoneticPr fontId="47" type="noConversion"/>
  </si>
  <si>
    <t>+0.8+0.5+0.5</t>
    <phoneticPr fontId="47" type="noConversion"/>
  </si>
  <si>
    <t>+0.8-0.9-1.5</t>
    <phoneticPr fontId="47" type="noConversion"/>
  </si>
  <si>
    <t>-0.8+0-1</t>
    <phoneticPr fontId="47" type="noConversion"/>
  </si>
  <si>
    <t>+1.5+0+1</t>
    <phoneticPr fontId="47" type="noConversion"/>
  </si>
  <si>
    <t>+0.5+0+0</t>
    <phoneticPr fontId="47" type="noConversion"/>
  </si>
  <si>
    <t>--0.5+0</t>
    <phoneticPr fontId="47" type="noConversion"/>
  </si>
  <si>
    <t>-+0.5-0.3</t>
    <phoneticPr fontId="47" type="noConversion"/>
  </si>
  <si>
    <t>-+0.3-0.2</t>
    <phoneticPr fontId="47" type="noConversion"/>
  </si>
  <si>
    <t>-0.3-1-1.6</t>
    <phoneticPr fontId="47" type="noConversion"/>
  </si>
  <si>
    <t>--1+0</t>
    <phoneticPr fontId="47" type="noConversion"/>
  </si>
  <si>
    <t>+1+1.6+1.6</t>
    <phoneticPr fontId="47" type="noConversion"/>
  </si>
  <si>
    <t>+0.5-0.3+0.3</t>
    <phoneticPr fontId="47" type="noConversion"/>
  </si>
  <si>
    <t>-0.5-0.2+0</t>
    <phoneticPr fontId="47" type="noConversion"/>
  </si>
  <si>
    <t>-+0-0.4</t>
    <phoneticPr fontId="47" type="noConversion"/>
  </si>
  <si>
    <t>+0.5-0.5-0.6</t>
    <phoneticPr fontId="4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</si>
</sst>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.00_ "/>
    <numFmt numFmtId="178" formatCode="_ [$¥-804]* #,##0.00_ ;_ [$¥-804]* \-#,##0.00_ ;_ [$¥-804]* &quot;-&quot;??_ ;_ @_ "/>
  </numFmts>
  <fonts count="51" x14ac:knownFonts="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  <scheme val="minor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1"/>
      <name val="宋体"/>
      <charset val="134"/>
      <scheme val="major"/>
    </font>
    <font>
      <sz val="12"/>
      <name val="宋体"/>
      <charset val="134"/>
      <scheme val="major"/>
    </font>
    <font>
      <sz val="11"/>
      <name val="宋体"/>
      <charset val="134"/>
    </font>
    <font>
      <sz val="10"/>
      <color indexed="8"/>
      <name val="宋体"/>
      <charset val="134"/>
    </font>
    <font>
      <sz val="10"/>
      <color indexed="8"/>
      <name val="Arial"/>
      <family val="2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1"/>
      <name val="Arial"/>
      <family val="2"/>
    </font>
    <font>
      <b/>
      <sz val="9"/>
      <name val="宋体"/>
      <charset val="134"/>
    </font>
    <font>
      <b/>
      <sz val="12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0"/>
      <color rgb="FF000000"/>
      <name val="Calibri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0"/>
      <name val="微软雅黑"/>
      <family val="2"/>
      <charset val="134"/>
    </font>
    <font>
      <sz val="10"/>
      <color indexed="8"/>
      <name val="宋体"/>
      <family val="3"/>
      <charset val="134"/>
    </font>
  </fonts>
  <fills count="12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theme="0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8" fillId="0" borderId="0">
      <alignment vertical="center"/>
    </xf>
    <xf numFmtId="0" fontId="11" fillId="0" borderId="0"/>
  </cellStyleXfs>
  <cellXfs count="44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/>
    </xf>
    <xf numFmtId="0" fontId="0" fillId="0" borderId="2" xfId="0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/>
    </xf>
    <xf numFmtId="0" fontId="8" fillId="0" borderId="2" xfId="0" applyFont="1" applyFill="1" applyBorder="1" applyAlignment="1">
      <alignment horizontal="left" vertical="center"/>
    </xf>
    <xf numFmtId="0" fontId="10" fillId="0" borderId="0" xfId="4" applyFont="1" applyFill="1" applyAlignment="1"/>
    <xf numFmtId="0" fontId="11" fillId="0" borderId="0" xfId="4" applyFont="1" applyFill="1" applyAlignment="1"/>
    <xf numFmtId="0" fontId="10" fillId="0" borderId="0" xfId="4" applyFont="1" applyFill="1" applyAlignment="1">
      <alignment horizontal="left"/>
    </xf>
    <xf numFmtId="0" fontId="0" fillId="0" borderId="0" xfId="0" applyFont="1" applyFill="1" applyBorder="1" applyAlignment="1">
      <alignment vertical="center"/>
    </xf>
    <xf numFmtId="0" fontId="13" fillId="0" borderId="9" xfId="3" applyFont="1" applyFill="1" applyBorder="1" applyAlignment="1">
      <alignment horizontal="left" vertical="center"/>
    </xf>
    <xf numFmtId="0" fontId="13" fillId="0" borderId="10" xfId="3" applyFont="1" applyFill="1" applyBorder="1" applyAlignment="1">
      <alignment vertical="center"/>
    </xf>
    <xf numFmtId="0" fontId="19" fillId="0" borderId="2" xfId="0" applyFont="1" applyFill="1" applyBorder="1" applyAlignment="1">
      <alignment horizontal="center" vertical="center"/>
    </xf>
    <xf numFmtId="176" fontId="19" fillId="0" borderId="2" xfId="0" applyNumberFormat="1" applyFont="1" applyFill="1" applyBorder="1" applyAlignment="1">
      <alignment horizontal="center" vertical="center"/>
    </xf>
    <xf numFmtId="176" fontId="19" fillId="3" borderId="2" xfId="0" applyNumberFormat="1" applyFont="1" applyFill="1" applyBorder="1" applyAlignment="1">
      <alignment horizontal="center" vertical="center"/>
    </xf>
    <xf numFmtId="0" fontId="20" fillId="4" borderId="2" xfId="0" applyFont="1" applyFill="1" applyBorder="1" applyAlignment="1">
      <alignment horizontal="left" vertical="center"/>
    </xf>
    <xf numFmtId="0" fontId="19" fillId="4" borderId="2" xfId="0" applyFont="1" applyFill="1" applyBorder="1" applyAlignment="1">
      <alignment horizontal="center" vertical="center"/>
    </xf>
    <xf numFmtId="0" fontId="21" fillId="4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left" vertical="center"/>
    </xf>
    <xf numFmtId="0" fontId="20" fillId="0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5" borderId="2" xfId="0" applyFont="1" applyFill="1" applyBorder="1" applyAlignment="1">
      <alignment horizontal="center" vertical="center"/>
    </xf>
    <xf numFmtId="0" fontId="10" fillId="0" borderId="2" xfId="4" applyFont="1" applyFill="1" applyBorder="1" applyAlignment="1"/>
    <xf numFmtId="0" fontId="22" fillId="0" borderId="11" xfId="0" applyFont="1" applyFill="1" applyBorder="1" applyAlignment="1">
      <alignment vertical="center"/>
    </xf>
    <xf numFmtId="176" fontId="23" fillId="0" borderId="2" xfId="0" applyNumberFormat="1" applyFont="1" applyFill="1" applyBorder="1" applyAlignment="1">
      <alignment horizontal="center" vertical="center"/>
    </xf>
    <xf numFmtId="0" fontId="23" fillId="0" borderId="2" xfId="0" applyNumberFormat="1" applyFont="1" applyFill="1" applyBorder="1" applyAlignment="1">
      <alignment horizontal="center" vertical="center"/>
    </xf>
    <xf numFmtId="0" fontId="24" fillId="0" borderId="11" xfId="0" applyFont="1" applyFill="1" applyBorder="1" applyAlignment="1">
      <alignment horizontal="left" shrinkToFit="1"/>
    </xf>
    <xf numFmtId="0" fontId="20" fillId="0" borderId="2" xfId="0" applyFont="1" applyFill="1" applyBorder="1" applyAlignment="1">
      <alignment horizontal="center" vertical="center"/>
    </xf>
    <xf numFmtId="0" fontId="20" fillId="0" borderId="11" xfId="0" applyNumberFormat="1" applyFont="1" applyFill="1" applyBorder="1" applyAlignment="1">
      <alignment horizontal="left"/>
    </xf>
    <xf numFmtId="0" fontId="20" fillId="0" borderId="2" xfId="0" applyNumberFormat="1" applyFont="1" applyFill="1" applyBorder="1" applyAlignment="1">
      <alignment horizontal="center"/>
    </xf>
    <xf numFmtId="0" fontId="20" fillId="0" borderId="12" xfId="0" applyFont="1" applyFill="1" applyBorder="1" applyAlignment="1">
      <alignment horizontal="center" vertical="center"/>
    </xf>
    <xf numFmtId="0" fontId="20" fillId="0" borderId="13" xfId="0" applyNumberFormat="1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NumberFormat="1" applyFont="1" applyFill="1" applyBorder="1" applyAlignment="1">
      <alignment horizontal="center" vertical="center"/>
    </xf>
    <xf numFmtId="0" fontId="21" fillId="0" borderId="0" xfId="2" applyNumberFormat="1" applyFont="1" applyFill="1" applyBorder="1" applyAlignment="1">
      <alignment horizontal="center" vertical="center"/>
    </xf>
    <xf numFmtId="177" fontId="20" fillId="0" borderId="0" xfId="0" applyNumberFormat="1" applyFont="1" applyFill="1" applyBorder="1" applyAlignment="1">
      <alignment horizontal="center" vertical="center"/>
    </xf>
    <xf numFmtId="0" fontId="25" fillId="0" borderId="0" xfId="4" applyFont="1" applyFill="1" applyAlignment="1"/>
    <xf numFmtId="0" fontId="18" fillId="0" borderId="0" xfId="4" applyFont="1" applyFill="1" applyAlignment="1"/>
    <xf numFmtId="0" fontId="0" fillId="0" borderId="0" xfId="0" applyFont="1" applyFill="1" applyBorder="1" applyAlignment="1">
      <alignment horizontal="left" vertical="center"/>
    </xf>
    <xf numFmtId="0" fontId="13" fillId="0" borderId="10" xfId="3" applyFont="1" applyFill="1" applyBorder="1" applyAlignment="1">
      <alignment horizontal="left" vertical="center"/>
    </xf>
    <xf numFmtId="0" fontId="0" fillId="0" borderId="16" xfId="0" applyFont="1" applyFill="1" applyBorder="1" applyAlignment="1">
      <alignment horizontal="left" vertical="center"/>
    </xf>
    <xf numFmtId="0" fontId="0" fillId="0" borderId="18" xfId="0" applyFont="1" applyFill="1" applyBorder="1" applyAlignment="1">
      <alignment horizontal="left" vertical="center"/>
    </xf>
    <xf numFmtId="178" fontId="19" fillId="0" borderId="3" xfId="0" applyNumberFormat="1" applyFont="1" applyFill="1" applyBorder="1" applyAlignment="1">
      <alignment horizontal="center" vertical="center"/>
    </xf>
    <xf numFmtId="178" fontId="19" fillId="0" borderId="2" xfId="0" applyNumberFormat="1" applyFont="1" applyFill="1" applyBorder="1" applyAlignment="1">
      <alignment horizontal="center" vertical="center"/>
    </xf>
    <xf numFmtId="49" fontId="25" fillId="6" borderId="19" xfId="5" applyNumberFormat="1" applyFont="1" applyFill="1" applyBorder="1" applyAlignment="1">
      <alignment horizontal="center" vertical="center"/>
    </xf>
    <xf numFmtId="49" fontId="26" fillId="6" borderId="19" xfId="5" applyNumberFormat="1" applyFont="1" applyFill="1" applyBorder="1" applyAlignment="1">
      <alignment horizontal="center" vertical="center"/>
    </xf>
    <xf numFmtId="49" fontId="25" fillId="6" borderId="20" xfId="5" applyNumberFormat="1" applyFont="1" applyFill="1" applyBorder="1" applyAlignment="1">
      <alignment horizontal="center" vertical="center"/>
    </xf>
    <xf numFmtId="49" fontId="25" fillId="6" borderId="21" xfId="5" applyNumberFormat="1" applyFont="1" applyFill="1" applyBorder="1" applyAlignment="1">
      <alignment horizontal="center" vertical="center"/>
    </xf>
    <xf numFmtId="49" fontId="25" fillId="6" borderId="22" xfId="5" applyNumberFormat="1" applyFont="1" applyFill="1" applyBorder="1" applyAlignment="1">
      <alignment horizontal="center" vertical="center"/>
    </xf>
    <xf numFmtId="49" fontId="10" fillId="6" borderId="23" xfId="4" applyNumberFormat="1" applyFont="1" applyFill="1" applyBorder="1" applyAlignment="1">
      <alignment horizontal="center"/>
    </xf>
    <xf numFmtId="49" fontId="25" fillId="6" borderId="23" xfId="5" applyNumberFormat="1" applyFont="1" applyFill="1" applyBorder="1" applyAlignment="1">
      <alignment horizontal="center" vertical="center"/>
    </xf>
    <xf numFmtId="49" fontId="25" fillId="6" borderId="24" xfId="5" applyNumberFormat="1" applyFont="1" applyFill="1" applyBorder="1" applyAlignment="1">
      <alignment horizontal="center" vertical="center"/>
    </xf>
    <xf numFmtId="0" fontId="17" fillId="0" borderId="0" xfId="4" applyFont="1" applyFill="1" applyAlignment="1"/>
    <xf numFmtId="14" fontId="17" fillId="0" borderId="0" xfId="4" applyNumberFormat="1" applyFont="1" applyFill="1" applyAlignment="1"/>
    <xf numFmtId="0" fontId="11" fillId="0" borderId="0" xfId="3" applyFill="1" applyBorder="1" applyAlignment="1">
      <alignment horizontal="left" vertical="center"/>
    </xf>
    <xf numFmtId="0" fontId="11" fillId="0" borderId="0" xfId="3" applyFont="1" applyFill="1" applyAlignment="1">
      <alignment horizontal="left" vertical="center"/>
    </xf>
    <xf numFmtId="0" fontId="11" fillId="0" borderId="0" xfId="3" applyFill="1" applyAlignment="1">
      <alignment horizontal="left" vertical="center"/>
    </xf>
    <xf numFmtId="0" fontId="28" fillId="0" borderId="26" xfId="3" applyFont="1" applyFill="1" applyBorder="1" applyAlignment="1">
      <alignment horizontal="left" vertical="center"/>
    </xf>
    <xf numFmtId="0" fontId="28" fillId="0" borderId="27" xfId="3" applyFont="1" applyFill="1" applyBorder="1" applyAlignment="1">
      <alignment horizontal="center" vertical="center"/>
    </xf>
    <xf numFmtId="0" fontId="18" fillId="0" borderId="27" xfId="3" applyFont="1" applyFill="1" applyBorder="1" applyAlignment="1">
      <alignment vertical="center"/>
    </xf>
    <xf numFmtId="0" fontId="28" fillId="0" borderId="27" xfId="3" applyFont="1" applyFill="1" applyBorder="1" applyAlignment="1">
      <alignment vertical="center"/>
    </xf>
    <xf numFmtId="0" fontId="28" fillId="0" borderId="28" xfId="3" applyFont="1" applyFill="1" applyBorder="1" applyAlignment="1">
      <alignment vertical="center"/>
    </xf>
    <xf numFmtId="0" fontId="24" fillId="0" borderId="21" xfId="3" applyFont="1" applyFill="1" applyBorder="1" applyAlignment="1">
      <alignment horizontal="left" vertical="center"/>
    </xf>
    <xf numFmtId="0" fontId="28" fillId="0" borderId="21" xfId="3" applyFont="1" applyFill="1" applyBorder="1" applyAlignment="1">
      <alignment vertical="center"/>
    </xf>
    <xf numFmtId="0" fontId="28" fillId="0" borderId="28" xfId="3" applyFont="1" applyFill="1" applyBorder="1" applyAlignment="1">
      <alignment horizontal="left" vertical="center"/>
    </xf>
    <xf numFmtId="0" fontId="28" fillId="0" borderId="21" xfId="3" applyFont="1" applyFill="1" applyBorder="1" applyAlignment="1">
      <alignment horizontal="left" vertical="center"/>
    </xf>
    <xf numFmtId="0" fontId="28" fillId="0" borderId="29" xfId="3" applyFont="1" applyFill="1" applyBorder="1" applyAlignment="1">
      <alignment vertical="center"/>
    </xf>
    <xf numFmtId="0" fontId="28" fillId="0" borderId="30" xfId="3" applyFont="1" applyFill="1" applyBorder="1" applyAlignment="1">
      <alignment vertical="center"/>
    </xf>
    <xf numFmtId="0" fontId="18" fillId="0" borderId="30" xfId="3" applyFont="1" applyFill="1" applyBorder="1" applyAlignment="1">
      <alignment vertical="center"/>
    </xf>
    <xf numFmtId="0" fontId="18" fillId="0" borderId="30" xfId="3" applyFont="1" applyFill="1" applyBorder="1" applyAlignment="1">
      <alignment horizontal="left" vertical="center"/>
    </xf>
    <xf numFmtId="0" fontId="28" fillId="0" borderId="0" xfId="3" applyFont="1" applyFill="1" applyBorder="1" applyAlignment="1">
      <alignment vertical="center"/>
    </xf>
    <xf numFmtId="0" fontId="18" fillId="0" borderId="0" xfId="3" applyFont="1" applyFill="1" applyBorder="1" applyAlignment="1">
      <alignment vertical="center"/>
    </xf>
    <xf numFmtId="0" fontId="18" fillId="0" borderId="0" xfId="3" applyFont="1" applyFill="1" applyAlignment="1">
      <alignment horizontal="left" vertical="center"/>
    </xf>
    <xf numFmtId="0" fontId="28" fillId="0" borderId="26" xfId="3" applyFont="1" applyFill="1" applyBorder="1" applyAlignment="1">
      <alignment vertical="center"/>
    </xf>
    <xf numFmtId="0" fontId="18" fillId="0" borderId="21" xfId="3" applyFont="1" applyFill="1" applyBorder="1" applyAlignment="1">
      <alignment horizontal="left" vertical="center"/>
    </xf>
    <xf numFmtId="0" fontId="18" fillId="0" borderId="21" xfId="3" applyFont="1" applyFill="1" applyBorder="1" applyAlignment="1">
      <alignment vertical="center"/>
    </xf>
    <xf numFmtId="0" fontId="18" fillId="0" borderId="0" xfId="3" applyFont="1" applyFill="1" applyBorder="1" applyAlignment="1">
      <alignment horizontal="left" vertical="center"/>
    </xf>
    <xf numFmtId="0" fontId="28" fillId="0" borderId="27" xfId="3" applyFont="1" applyFill="1" applyBorder="1" applyAlignment="1">
      <alignment horizontal="left" vertical="center"/>
    </xf>
    <xf numFmtId="0" fontId="28" fillId="0" borderId="29" xfId="3" applyFont="1" applyFill="1" applyBorder="1" applyAlignment="1">
      <alignment horizontal="left" vertical="center"/>
    </xf>
    <xf numFmtId="58" fontId="18" fillId="0" borderId="30" xfId="3" applyNumberFormat="1" applyFont="1" applyFill="1" applyBorder="1" applyAlignment="1">
      <alignment vertical="center"/>
    </xf>
    <xf numFmtId="0" fontId="18" fillId="0" borderId="42" xfId="3" applyFont="1" applyFill="1" applyBorder="1" applyAlignment="1">
      <alignment horizontal="left" vertical="center"/>
    </xf>
    <xf numFmtId="0" fontId="18" fillId="0" borderId="43" xfId="3" applyFont="1" applyFill="1" applyBorder="1" applyAlignment="1">
      <alignment horizontal="left" vertical="center"/>
    </xf>
    <xf numFmtId="0" fontId="31" fillId="7" borderId="47" xfId="0" applyFont="1" applyFill="1" applyBorder="1" applyAlignment="1">
      <alignment horizontal="center" vertical="center"/>
    </xf>
    <xf numFmtId="0" fontId="31" fillId="7" borderId="48" xfId="0" applyFont="1" applyFill="1" applyBorder="1" applyAlignment="1">
      <alignment horizontal="center" vertical="center"/>
    </xf>
    <xf numFmtId="0" fontId="19" fillId="0" borderId="49" xfId="0" applyNumberFormat="1" applyFont="1" applyFill="1" applyBorder="1" applyAlignment="1">
      <alignment horizontal="center" vertical="center"/>
    </xf>
    <xf numFmtId="0" fontId="19" fillId="0" borderId="50" xfId="0" applyNumberFormat="1" applyFont="1" applyFill="1" applyBorder="1" applyAlignment="1">
      <alignment horizontal="center" vertical="center"/>
    </xf>
    <xf numFmtId="0" fontId="22" fillId="0" borderId="51" xfId="0" applyFont="1" applyFill="1" applyBorder="1" applyAlignment="1">
      <alignment vertical="center"/>
    </xf>
    <xf numFmtId="176" fontId="23" fillId="0" borderId="4" xfId="0" applyNumberFormat="1" applyFont="1" applyFill="1" applyBorder="1" applyAlignment="1">
      <alignment horizontal="center" vertical="center"/>
    </xf>
    <xf numFmtId="0" fontId="23" fillId="0" borderId="4" xfId="0" applyNumberFormat="1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31" fillId="7" borderId="52" xfId="0" applyFont="1" applyFill="1" applyBorder="1" applyAlignment="1">
      <alignment horizontal="center" vertical="center"/>
    </xf>
    <xf numFmtId="0" fontId="19" fillId="0" borderId="53" xfId="0" applyNumberFormat="1" applyFont="1" applyFill="1" applyBorder="1" applyAlignment="1">
      <alignment horizontal="center" vertical="center"/>
    </xf>
    <xf numFmtId="0" fontId="19" fillId="0" borderId="54" xfId="0" applyNumberFormat="1" applyFont="1" applyFill="1" applyBorder="1" applyAlignment="1">
      <alignment horizontal="center" vertical="center"/>
    </xf>
    <xf numFmtId="0" fontId="11" fillId="0" borderId="0" xfId="3" applyFont="1" applyAlignment="1">
      <alignment horizontal="left" vertical="center"/>
    </xf>
    <xf numFmtId="0" fontId="30" fillId="0" borderId="55" xfId="3" applyFont="1" applyBorder="1" applyAlignment="1">
      <alignment horizontal="left" vertical="center"/>
    </xf>
    <xf numFmtId="0" fontId="29" fillId="0" borderId="56" xfId="3" applyFont="1" applyBorder="1" applyAlignment="1">
      <alignment horizontal="left" vertical="center"/>
    </xf>
    <xf numFmtId="0" fontId="29" fillId="0" borderId="26" xfId="3" applyFont="1" applyBorder="1" applyAlignment="1">
      <alignment horizontal="center" vertical="center"/>
    </xf>
    <xf numFmtId="0" fontId="29" fillId="0" borderId="27" xfId="3" applyFont="1" applyBorder="1" applyAlignment="1">
      <alignment horizontal="center" vertical="center"/>
    </xf>
    <xf numFmtId="0" fontId="29" fillId="0" borderId="28" xfId="3" applyFont="1" applyBorder="1" applyAlignment="1">
      <alignment horizontal="left" vertical="center"/>
    </xf>
    <xf numFmtId="0" fontId="24" fillId="0" borderId="21" xfId="3" applyFont="1" applyBorder="1" applyAlignment="1">
      <alignment horizontal="center" vertical="center"/>
    </xf>
    <xf numFmtId="0" fontId="29" fillId="0" borderId="21" xfId="3" applyFont="1" applyBorder="1" applyAlignment="1">
      <alignment horizontal="left" vertical="center"/>
    </xf>
    <xf numFmtId="0" fontId="29" fillId="0" borderId="28" xfId="3" applyFont="1" applyBorder="1" applyAlignment="1">
      <alignment vertical="center"/>
    </xf>
    <xf numFmtId="0" fontId="24" fillId="0" borderId="28" xfId="3" applyFont="1" applyBorder="1" applyAlignment="1">
      <alignment horizontal="left" vertical="center"/>
    </xf>
    <xf numFmtId="0" fontId="32" fillId="0" borderId="29" xfId="3" applyFont="1" applyBorder="1" applyAlignment="1">
      <alignment vertical="center"/>
    </xf>
    <xf numFmtId="0" fontId="29" fillId="0" borderId="26" xfId="3" applyFont="1" applyBorder="1" applyAlignment="1">
      <alignment vertical="center"/>
    </xf>
    <xf numFmtId="0" fontId="11" fillId="0" borderId="27" xfId="3" applyFont="1" applyBorder="1" applyAlignment="1">
      <alignment horizontal="left" vertical="center"/>
    </xf>
    <xf numFmtId="0" fontId="24" fillId="0" borderId="27" xfId="3" applyFont="1" applyBorder="1" applyAlignment="1">
      <alignment horizontal="left" vertical="center"/>
    </xf>
    <xf numFmtId="0" fontId="11" fillId="0" borderId="27" xfId="3" applyFont="1" applyBorder="1" applyAlignment="1">
      <alignment vertical="center"/>
    </xf>
    <xf numFmtId="0" fontId="29" fillId="0" borderId="27" xfId="3" applyFont="1" applyBorder="1" applyAlignment="1">
      <alignment vertical="center"/>
    </xf>
    <xf numFmtId="0" fontId="11" fillId="0" borderId="21" xfId="3" applyFont="1" applyBorder="1" applyAlignment="1">
      <alignment horizontal="left" vertical="center"/>
    </xf>
    <xf numFmtId="0" fontId="24" fillId="0" borderId="21" xfId="3" applyFont="1" applyBorder="1" applyAlignment="1">
      <alignment horizontal="left" vertical="center"/>
    </xf>
    <xf numFmtId="0" fontId="11" fillId="0" borderId="21" xfId="3" applyFont="1" applyBorder="1" applyAlignment="1">
      <alignment vertical="center"/>
    </xf>
    <xf numFmtId="0" fontId="29" fillId="0" borderId="21" xfId="3" applyFont="1" applyBorder="1" applyAlignment="1">
      <alignment vertical="center"/>
    </xf>
    <xf numFmtId="0" fontId="24" fillId="0" borderId="30" xfId="3" applyFont="1" applyBorder="1" applyAlignment="1">
      <alignment horizontal="left" vertical="center"/>
    </xf>
    <xf numFmtId="0" fontId="29" fillId="0" borderId="28" xfId="3" applyFont="1" applyBorder="1" applyAlignment="1">
      <alignment horizontal="center" vertical="center"/>
    </xf>
    <xf numFmtId="0" fontId="29" fillId="0" borderId="21" xfId="3" applyFont="1" applyBorder="1" applyAlignment="1">
      <alignment horizontal="center" vertical="center"/>
    </xf>
    <xf numFmtId="0" fontId="30" fillId="0" borderId="57" xfId="3" applyFont="1" applyBorder="1" applyAlignment="1">
      <alignment vertical="center"/>
    </xf>
    <xf numFmtId="0" fontId="30" fillId="0" borderId="58" xfId="3" applyFont="1" applyBorder="1" applyAlignment="1">
      <alignment vertical="center"/>
    </xf>
    <xf numFmtId="0" fontId="24" fillId="0" borderId="58" xfId="3" applyFont="1" applyBorder="1" applyAlignment="1">
      <alignment vertical="center"/>
    </xf>
    <xf numFmtId="58" fontId="11" fillId="0" borderId="58" xfId="3" applyNumberFormat="1" applyFont="1" applyBorder="1" applyAlignment="1">
      <alignment vertical="center"/>
    </xf>
    <xf numFmtId="0" fontId="24" fillId="0" borderId="42" xfId="3" applyFont="1" applyBorder="1" applyAlignment="1">
      <alignment horizontal="left" vertical="center"/>
    </xf>
    <xf numFmtId="0" fontId="24" fillId="0" borderId="41" xfId="3" applyFont="1" applyBorder="1" applyAlignment="1">
      <alignment horizontal="left" vertical="center"/>
    </xf>
    <xf numFmtId="0" fontId="24" fillId="0" borderId="43" xfId="3" applyFont="1" applyBorder="1" applyAlignment="1">
      <alignment horizontal="left" vertical="center"/>
    </xf>
    <xf numFmtId="0" fontId="28" fillId="0" borderId="42" xfId="3" applyFont="1" applyBorder="1" applyAlignment="1">
      <alignment horizontal="left" vertical="center"/>
    </xf>
    <xf numFmtId="0" fontId="19" fillId="0" borderId="2" xfId="0" applyFont="1" applyFill="1" applyBorder="1" applyAlignment="1">
      <alignment horizontal="center" vertical="center"/>
    </xf>
    <xf numFmtId="176" fontId="19" fillId="0" borderId="2" xfId="0" applyNumberFormat="1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left" vertical="center"/>
    </xf>
    <xf numFmtId="0" fontId="19" fillId="5" borderId="2" xfId="0" applyFont="1" applyFill="1" applyBorder="1" applyAlignment="1">
      <alignment horizontal="center" vertical="center"/>
    </xf>
    <xf numFmtId="0" fontId="33" fillId="6" borderId="65" xfId="0" applyNumberFormat="1" applyFont="1" applyFill="1" applyBorder="1" applyAlignment="1">
      <alignment shrinkToFit="1"/>
    </xf>
    <xf numFmtId="176" fontId="34" fillId="0" borderId="2" xfId="0" applyNumberFormat="1" applyFont="1" applyFill="1" applyBorder="1" applyAlignment="1">
      <alignment horizontal="center" vertical="center"/>
    </xf>
    <xf numFmtId="0" fontId="35" fillId="8" borderId="66" xfId="0" applyNumberFormat="1" applyFont="1" applyFill="1" applyBorder="1" applyAlignment="1">
      <alignment horizontal="center" vertical="center"/>
    </xf>
    <xf numFmtId="176" fontId="34" fillId="0" borderId="67" xfId="0" applyNumberFormat="1" applyFont="1" applyFill="1" applyBorder="1" applyAlignment="1">
      <alignment horizontal="center" vertical="center"/>
    </xf>
    <xf numFmtId="0" fontId="30" fillId="0" borderId="65" xfId="0" applyNumberFormat="1" applyFont="1" applyFill="1" applyBorder="1" applyAlignment="1">
      <alignment shrinkToFit="1"/>
    </xf>
    <xf numFmtId="0" fontId="34" fillId="0" borderId="3" xfId="0" applyNumberFormat="1" applyFont="1" applyFill="1" applyBorder="1" applyAlignment="1">
      <alignment horizontal="center" vertical="center"/>
    </xf>
    <xf numFmtId="0" fontId="35" fillId="4" borderId="66" xfId="0" applyNumberFormat="1" applyFont="1" applyFill="1" applyBorder="1" applyAlignment="1">
      <alignment horizontal="center" vertical="center"/>
    </xf>
    <xf numFmtId="0" fontId="34" fillId="0" borderId="66" xfId="0" applyNumberFormat="1" applyFont="1" applyFill="1" applyBorder="1" applyAlignment="1">
      <alignment horizontal="center" vertical="center"/>
    </xf>
    <xf numFmtId="0" fontId="36" fillId="0" borderId="68" xfId="0" applyNumberFormat="1" applyFont="1" applyFill="1" applyBorder="1" applyAlignment="1">
      <alignment shrinkToFit="1"/>
    </xf>
    <xf numFmtId="0" fontId="11" fillId="0" borderId="0" xfId="3" applyFont="1" applyBorder="1" applyAlignment="1">
      <alignment horizontal="left" vertical="center"/>
    </xf>
    <xf numFmtId="49" fontId="24" fillId="0" borderId="21" xfId="3" applyNumberFormat="1" applyFont="1" applyBorder="1" applyAlignment="1">
      <alignment horizontal="left" vertical="center"/>
    </xf>
    <xf numFmtId="0" fontId="29" fillId="0" borderId="60" xfId="3" applyFont="1" applyBorder="1" applyAlignment="1">
      <alignment vertical="center"/>
    </xf>
    <xf numFmtId="0" fontId="11" fillId="0" borderId="19" xfId="3" applyFont="1" applyBorder="1" applyAlignment="1">
      <alignment horizontal="left" vertical="center"/>
    </xf>
    <xf numFmtId="0" fontId="24" fillId="0" borderId="19" xfId="3" applyFont="1" applyBorder="1" applyAlignment="1">
      <alignment horizontal="left" vertical="center"/>
    </xf>
    <xf numFmtId="0" fontId="11" fillId="0" borderId="19" xfId="3" applyFont="1" applyBorder="1" applyAlignment="1">
      <alignment vertical="center"/>
    </xf>
    <xf numFmtId="0" fontId="29" fillId="0" borderId="19" xfId="3" applyFont="1" applyBorder="1" applyAlignment="1">
      <alignment vertical="center"/>
    </xf>
    <xf numFmtId="0" fontId="29" fillId="0" borderId="60" xfId="3" applyFont="1" applyBorder="1" applyAlignment="1">
      <alignment horizontal="center" vertical="center"/>
    </xf>
    <xf numFmtId="0" fontId="24" fillId="0" borderId="19" xfId="3" applyFont="1" applyBorder="1" applyAlignment="1">
      <alignment horizontal="center" vertical="center"/>
    </xf>
    <xf numFmtId="0" fontId="29" fillId="0" borderId="19" xfId="3" applyFont="1" applyBorder="1" applyAlignment="1">
      <alignment horizontal="center" vertical="center"/>
    </xf>
    <xf numFmtId="0" fontId="11" fillId="0" borderId="19" xfId="3" applyFont="1" applyBorder="1" applyAlignment="1">
      <alignment horizontal="center" vertical="center"/>
    </xf>
    <xf numFmtId="0" fontId="11" fillId="0" borderId="21" xfId="3" applyFont="1" applyBorder="1" applyAlignment="1">
      <alignment horizontal="center" vertical="center"/>
    </xf>
    <xf numFmtId="0" fontId="38" fillId="0" borderId="70" xfId="3" applyFont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/>
    </xf>
    <xf numFmtId="9" fontId="24" fillId="0" borderId="21" xfId="3" applyNumberFormat="1" applyFont="1" applyBorder="1" applyAlignment="1">
      <alignment horizontal="center" vertical="center"/>
    </xf>
    <xf numFmtId="0" fontId="30" fillId="0" borderId="55" xfId="3" applyFont="1" applyBorder="1" applyAlignment="1">
      <alignment vertical="center"/>
    </xf>
    <xf numFmtId="0" fontId="30" fillId="0" borderId="56" xfId="3" applyFont="1" applyBorder="1" applyAlignment="1">
      <alignment vertical="center"/>
    </xf>
    <xf numFmtId="0" fontId="11" fillId="0" borderId="74" xfId="3" applyFont="1" applyBorder="1" applyAlignment="1">
      <alignment vertical="center"/>
    </xf>
    <xf numFmtId="0" fontId="30" fillId="0" borderId="74" xfId="3" applyFont="1" applyBorder="1" applyAlignment="1">
      <alignment vertical="center"/>
    </xf>
    <xf numFmtId="58" fontId="11" fillId="0" borderId="56" xfId="3" applyNumberFormat="1" applyFont="1" applyBorder="1" applyAlignment="1">
      <alignment vertical="center"/>
    </xf>
    <xf numFmtId="0" fontId="24" fillId="0" borderId="64" xfId="3" applyFont="1" applyBorder="1" applyAlignment="1">
      <alignment horizontal="left" vertical="center"/>
    </xf>
    <xf numFmtId="0" fontId="29" fillId="0" borderId="0" xfId="3" applyFont="1" applyBorder="1" applyAlignment="1">
      <alignment vertical="center"/>
    </xf>
    <xf numFmtId="0" fontId="40" fillId="0" borderId="42" xfId="3" applyFont="1" applyBorder="1" applyAlignment="1">
      <alignment horizontal="left" vertical="center" wrapText="1"/>
    </xf>
    <xf numFmtId="0" fontId="40" fillId="0" borderId="42" xfId="3" applyFont="1" applyBorder="1" applyAlignment="1">
      <alignment horizontal="left" vertical="center"/>
    </xf>
    <xf numFmtId="0" fontId="18" fillId="0" borderId="42" xfId="3" applyFont="1" applyBorder="1" applyAlignment="1">
      <alignment horizontal="left" vertical="center"/>
    </xf>
    <xf numFmtId="0" fontId="42" fillId="0" borderId="79" xfId="0" applyFont="1" applyBorder="1"/>
    <xf numFmtId="0" fontId="42" fillId="0" borderId="2" xfId="0" applyFont="1" applyBorder="1"/>
    <xf numFmtId="0" fontId="42" fillId="9" borderId="2" xfId="0" applyFont="1" applyFill="1" applyBorder="1"/>
    <xf numFmtId="0" fontId="0" fillId="0" borderId="79" xfId="0" applyBorder="1"/>
    <xf numFmtId="0" fontId="0" fillId="9" borderId="2" xfId="0" applyFill="1" applyBorder="1"/>
    <xf numFmtId="0" fontId="0" fillId="0" borderId="68" xfId="0" applyBorder="1"/>
    <xf numFmtId="0" fontId="0" fillId="0" borderId="49" xfId="0" applyBorder="1"/>
    <xf numFmtId="0" fontId="0" fillId="9" borderId="49" xfId="0" applyFill="1" applyBorder="1"/>
    <xf numFmtId="0" fontId="0" fillId="10" borderId="0" xfId="0" applyFill="1"/>
    <xf numFmtId="0" fontId="42" fillId="0" borderId="67" xfId="0" applyFont="1" applyBorder="1"/>
    <xf numFmtId="0" fontId="0" fillId="0" borderId="67" xfId="0" applyBorder="1"/>
    <xf numFmtId="0" fontId="0" fillId="0" borderId="5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11" borderId="2" xfId="0" applyFill="1" applyBorder="1"/>
    <xf numFmtId="0" fontId="43" fillId="11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6" borderId="2" xfId="0" applyFont="1" applyFill="1" applyBorder="1" applyAlignment="1">
      <alignment vertical="top" wrapText="1"/>
    </xf>
    <xf numFmtId="0" fontId="42" fillId="11" borderId="2" xfId="0" applyFont="1" applyFill="1" applyBorder="1" applyAlignment="1">
      <alignment vertical="top" wrapText="1"/>
    </xf>
    <xf numFmtId="0" fontId="44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5" fillId="0" borderId="0" xfId="0" applyFont="1"/>
    <xf numFmtId="0" fontId="45" fillId="0" borderId="0" xfId="0" applyFont="1" applyAlignment="1">
      <alignment vertical="top" wrapText="1"/>
    </xf>
    <xf numFmtId="0" fontId="41" fillId="0" borderId="78" xfId="0" applyFont="1" applyBorder="1" applyAlignment="1">
      <alignment horizontal="center" vertical="center" wrapText="1"/>
    </xf>
    <xf numFmtId="0" fontId="41" fillId="0" borderId="47" xfId="0" applyFont="1" applyBorder="1" applyAlignment="1">
      <alignment horizontal="center" vertical="center" wrapText="1"/>
    </xf>
    <xf numFmtId="0" fontId="41" fillId="0" borderId="48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/>
    </xf>
    <xf numFmtId="0" fontId="42" fillId="0" borderId="7" xfId="0" applyFont="1" applyBorder="1" applyAlignment="1">
      <alignment horizontal="center" vertical="center"/>
    </xf>
    <xf numFmtId="0" fontId="42" fillId="9" borderId="5" xfId="0" applyFont="1" applyFill="1" applyBorder="1" applyAlignment="1">
      <alignment horizontal="center" vertical="center"/>
    </xf>
    <xf numFmtId="0" fontId="42" fillId="9" borderId="7" xfId="0" applyFont="1" applyFill="1" applyBorder="1" applyAlignment="1">
      <alignment horizontal="center" vertical="center"/>
    </xf>
    <xf numFmtId="0" fontId="42" fillId="0" borderId="80" xfId="0" applyFont="1" applyBorder="1" applyAlignment="1">
      <alignment horizontal="center" vertical="center"/>
    </xf>
    <xf numFmtId="0" fontId="30" fillId="0" borderId="36" xfId="3" applyFont="1" applyFill="1" applyBorder="1" applyAlignment="1">
      <alignment horizontal="left" vertical="center"/>
    </xf>
    <xf numFmtId="0" fontId="24" fillId="0" borderId="69" xfId="3" applyFont="1" applyFill="1" applyBorder="1" applyAlignment="1">
      <alignment horizontal="left" vertical="center"/>
    </xf>
    <xf numFmtId="0" fontId="24" fillId="0" borderId="36" xfId="3" applyFont="1" applyFill="1" applyBorder="1" applyAlignment="1">
      <alignment horizontal="left" vertical="center"/>
    </xf>
    <xf numFmtId="0" fontId="24" fillId="0" borderId="75" xfId="3" applyFont="1" applyFill="1" applyBorder="1" applyAlignment="1">
      <alignment horizontal="left" vertical="center"/>
    </xf>
    <xf numFmtId="0" fontId="39" fillId="0" borderId="58" xfId="3" applyFont="1" applyBorder="1" applyAlignment="1">
      <alignment horizontal="center" vertical="center"/>
    </xf>
    <xf numFmtId="0" fontId="30" fillId="0" borderId="36" xfId="3" applyFont="1" applyBorder="1" applyAlignment="1">
      <alignment horizontal="center" vertical="center"/>
    </xf>
    <xf numFmtId="0" fontId="30" fillId="0" borderId="77" xfId="3" applyFont="1" applyBorder="1" applyAlignment="1">
      <alignment horizontal="center" vertical="center"/>
    </xf>
    <xf numFmtId="0" fontId="24" fillId="0" borderId="74" xfId="3" applyFont="1" applyBorder="1" applyAlignment="1">
      <alignment horizontal="center" vertical="center"/>
    </xf>
    <xf numFmtId="0" fontId="24" fillId="0" borderId="75" xfId="3" applyFont="1" applyBorder="1" applyAlignment="1">
      <alignment horizontal="center" vertical="center"/>
    </xf>
    <xf numFmtId="0" fontId="24" fillId="0" borderId="72" xfId="3" applyFont="1" applyFill="1" applyBorder="1" applyAlignment="1">
      <alignment horizontal="left" vertical="center"/>
    </xf>
    <xf numFmtId="0" fontId="24" fillId="0" borderId="73" xfId="3" applyFont="1" applyFill="1" applyBorder="1" applyAlignment="1">
      <alignment horizontal="left" vertical="center"/>
    </xf>
    <xf numFmtId="0" fontId="24" fillId="0" borderId="76" xfId="3" applyFont="1" applyFill="1" applyBorder="1" applyAlignment="1">
      <alignment horizontal="left" vertical="center"/>
    </xf>
    <xf numFmtId="0" fontId="24" fillId="0" borderId="35" xfId="3" applyFont="1" applyFill="1" applyBorder="1" applyAlignment="1">
      <alignment horizontal="left" vertical="center"/>
    </xf>
    <xf numFmtId="0" fontId="24" fillId="0" borderId="34" xfId="3" applyFont="1" applyFill="1" applyBorder="1" applyAlignment="1">
      <alignment horizontal="left" vertical="center"/>
    </xf>
    <xf numFmtId="0" fontId="24" fillId="0" borderId="45" xfId="3" applyFont="1" applyFill="1" applyBorder="1" applyAlignment="1">
      <alignment horizontal="left" vertical="center"/>
    </xf>
    <xf numFmtId="0" fontId="29" fillId="0" borderId="38" xfId="3" applyFont="1" applyFill="1" applyBorder="1" applyAlignment="1">
      <alignment horizontal="left" vertical="center"/>
    </xf>
    <xf numFmtId="0" fontId="29" fillId="0" borderId="39" xfId="3" applyFont="1" applyFill="1" applyBorder="1" applyAlignment="1">
      <alignment horizontal="left" vertical="center"/>
    </xf>
    <xf numFmtId="0" fontId="29" fillId="0" borderId="46" xfId="3" applyFont="1" applyFill="1" applyBorder="1" applyAlignment="1">
      <alignment horizontal="left" vertical="center"/>
    </xf>
    <xf numFmtId="0" fontId="30" fillId="0" borderId="59" xfId="3" applyFont="1" applyBorder="1" applyAlignment="1">
      <alignment horizontal="left" vertical="center"/>
    </xf>
    <xf numFmtId="0" fontId="30" fillId="0" borderId="58" xfId="3" applyFont="1" applyBorder="1" applyAlignment="1">
      <alignment horizontal="left" vertical="center"/>
    </xf>
    <xf numFmtId="0" fontId="30" fillId="0" borderId="63" xfId="3" applyFont="1" applyBorder="1" applyAlignment="1">
      <alignment horizontal="left" vertical="center"/>
    </xf>
    <xf numFmtId="0" fontId="29" fillId="0" borderId="29" xfId="3" applyFont="1" applyBorder="1" applyAlignment="1">
      <alignment horizontal="left" vertical="center"/>
    </xf>
    <xf numFmtId="0" fontId="29" fillId="0" borderId="30" xfId="3" applyFont="1" applyBorder="1" applyAlignment="1">
      <alignment horizontal="left" vertical="center"/>
    </xf>
    <xf numFmtId="0" fontId="29" fillId="0" borderId="43" xfId="3" applyFont="1" applyBorder="1" applyAlignment="1">
      <alignment horizontal="left" vertical="center"/>
    </xf>
    <xf numFmtId="0" fontId="30" fillId="0" borderId="59" xfId="0" applyFont="1" applyBorder="1" applyAlignment="1">
      <alignment horizontal="left" vertical="center"/>
    </xf>
    <xf numFmtId="0" fontId="30" fillId="0" borderId="58" xfId="0" applyFont="1" applyBorder="1" applyAlignment="1">
      <alignment horizontal="left" vertical="center"/>
    </xf>
    <xf numFmtId="0" fontId="30" fillId="0" borderId="63" xfId="0" applyFont="1" applyBorder="1" applyAlignment="1">
      <alignment horizontal="left" vertical="center"/>
    </xf>
    <xf numFmtId="0" fontId="28" fillId="0" borderId="60" xfId="3" applyFont="1" applyFill="1" applyBorder="1" applyAlignment="1">
      <alignment horizontal="left" vertical="center"/>
    </xf>
    <xf numFmtId="0" fontId="28" fillId="0" borderId="19" xfId="3" applyFont="1" applyFill="1" applyBorder="1" applyAlignment="1">
      <alignment horizontal="left" vertical="center"/>
    </xf>
    <xf numFmtId="0" fontId="28" fillId="0" borderId="64" xfId="3" applyFont="1" applyFill="1" applyBorder="1" applyAlignment="1">
      <alignment horizontal="left" vertical="center"/>
    </xf>
    <xf numFmtId="0" fontId="28" fillId="0" borderId="28" xfId="3" applyFont="1" applyFill="1" applyBorder="1" applyAlignment="1">
      <alignment horizontal="left" vertical="center"/>
    </xf>
    <xf numFmtId="0" fontId="28" fillId="0" borderId="21" xfId="3" applyFont="1" applyFill="1" applyBorder="1" applyAlignment="1">
      <alignment horizontal="left" vertical="center"/>
    </xf>
    <xf numFmtId="0" fontId="28" fillId="0" borderId="71" xfId="3" applyFont="1" applyFill="1" applyBorder="1" applyAlignment="1">
      <alignment horizontal="left" vertical="center"/>
    </xf>
    <xf numFmtId="0" fontId="28" fillId="0" borderId="39" xfId="3" applyFont="1" applyFill="1" applyBorder="1" applyAlignment="1">
      <alignment horizontal="left" vertical="center"/>
    </xf>
    <xf numFmtId="0" fontId="28" fillId="0" borderId="46" xfId="3" applyFont="1" applyFill="1" applyBorder="1" applyAlignment="1">
      <alignment horizontal="left" vertical="center"/>
    </xf>
    <xf numFmtId="0" fontId="29" fillId="0" borderId="60" xfId="3" applyFont="1" applyBorder="1" applyAlignment="1">
      <alignment horizontal="left" vertical="center"/>
    </xf>
    <xf numFmtId="0" fontId="29" fillId="0" borderId="19" xfId="3" applyFont="1" applyBorder="1" applyAlignment="1">
      <alignment horizontal="left" vertical="center"/>
    </xf>
    <xf numFmtId="0" fontId="29" fillId="0" borderId="64" xfId="3" applyFont="1" applyBorder="1" applyAlignment="1">
      <alignment horizontal="left" vertical="center"/>
    </xf>
    <xf numFmtId="9" fontId="24" fillId="0" borderId="37" xfId="3" applyNumberFormat="1" applyFont="1" applyBorder="1" applyAlignment="1">
      <alignment horizontal="left" vertical="center"/>
    </xf>
    <xf numFmtId="9" fontId="24" fillId="0" borderId="32" xfId="3" applyNumberFormat="1" applyFont="1" applyBorder="1" applyAlignment="1">
      <alignment horizontal="left" vertical="center"/>
    </xf>
    <xf numFmtId="9" fontId="24" fillId="0" borderId="44" xfId="3" applyNumberFormat="1" applyFont="1" applyBorder="1" applyAlignment="1">
      <alignment horizontal="left" vertical="center"/>
    </xf>
    <xf numFmtId="9" fontId="24" fillId="0" borderId="38" xfId="3" applyNumberFormat="1" applyFont="1" applyBorder="1" applyAlignment="1">
      <alignment horizontal="left" vertical="center"/>
    </xf>
    <xf numFmtId="9" fontId="24" fillId="0" borderId="39" xfId="3" applyNumberFormat="1" applyFont="1" applyBorder="1" applyAlignment="1">
      <alignment horizontal="left" vertical="center"/>
    </xf>
    <xf numFmtId="9" fontId="24" fillId="0" borderId="46" xfId="3" applyNumberFormat="1" applyFont="1" applyBorder="1" applyAlignment="1">
      <alignment horizontal="left" vertical="center"/>
    </xf>
    <xf numFmtId="0" fontId="29" fillId="0" borderId="69" xfId="3" applyFont="1" applyBorder="1" applyAlignment="1">
      <alignment horizontal="left" vertical="center"/>
    </xf>
    <xf numFmtId="0" fontId="29" fillId="0" borderId="36" xfId="3" applyFont="1" applyBorder="1" applyAlignment="1">
      <alignment horizontal="left" vertical="center"/>
    </xf>
    <xf numFmtId="0" fontId="29" fillId="0" borderId="75" xfId="3" applyFont="1" applyBorder="1" applyAlignment="1">
      <alignment horizontal="left" vertical="center"/>
    </xf>
    <xf numFmtId="0" fontId="29" fillId="0" borderId="38" xfId="3" applyFont="1" applyBorder="1" applyAlignment="1">
      <alignment horizontal="left" vertical="center" wrapText="1"/>
    </xf>
    <xf numFmtId="0" fontId="29" fillId="0" borderId="39" xfId="3" applyFont="1" applyBorder="1" applyAlignment="1">
      <alignment horizontal="left" vertical="center" wrapText="1"/>
    </xf>
    <xf numFmtId="0" fontId="29" fillId="0" borderId="46" xfId="3" applyFont="1" applyBorder="1" applyAlignment="1">
      <alignment horizontal="left" vertical="center" wrapText="1"/>
    </xf>
    <xf numFmtId="0" fontId="24" fillId="0" borderId="33" xfId="3" applyFont="1" applyBorder="1" applyAlignment="1">
      <alignment horizontal="left" vertical="center"/>
    </xf>
    <xf numFmtId="0" fontId="24" fillId="0" borderId="45" xfId="3" applyFont="1" applyBorder="1" applyAlignment="1">
      <alignment horizontal="left" vertical="center"/>
    </xf>
    <xf numFmtId="14" fontId="24" fillId="0" borderId="21" xfId="3" applyNumberFormat="1" applyFont="1" applyBorder="1" applyAlignment="1">
      <alignment horizontal="center" vertical="center"/>
    </xf>
    <xf numFmtId="14" fontId="24" fillId="0" borderId="42" xfId="3" applyNumberFormat="1" applyFont="1" applyBorder="1" applyAlignment="1">
      <alignment horizontal="center" vertical="center"/>
    </xf>
    <xf numFmtId="0" fontId="29" fillId="0" borderId="28" xfId="3" applyFont="1" applyBorder="1" applyAlignment="1">
      <alignment horizontal="left" vertical="center"/>
    </xf>
    <xf numFmtId="0" fontId="29" fillId="0" borderId="21" xfId="3" applyFont="1" applyBorder="1" applyAlignment="1">
      <alignment horizontal="left" vertical="center"/>
    </xf>
    <xf numFmtId="0" fontId="24" fillId="0" borderId="30" xfId="3" applyFont="1" applyBorder="1" applyAlignment="1">
      <alignment horizontal="center" vertical="center"/>
    </xf>
    <xf numFmtId="0" fontId="24" fillId="0" borderId="43" xfId="3" applyFont="1" applyBorder="1" applyAlignment="1">
      <alignment horizontal="center" vertical="center"/>
    </xf>
    <xf numFmtId="14" fontId="24" fillId="0" borderId="30" xfId="3" applyNumberFormat="1" applyFont="1" applyBorder="1" applyAlignment="1">
      <alignment horizontal="center" vertical="center"/>
    </xf>
    <xf numFmtId="14" fontId="24" fillId="0" borderId="43" xfId="3" applyNumberFormat="1" applyFont="1" applyBorder="1" applyAlignment="1">
      <alignment horizontal="center" vertical="center"/>
    </xf>
    <xf numFmtId="0" fontId="24" fillId="0" borderId="21" xfId="3" applyFont="1" applyBorder="1" applyAlignment="1">
      <alignment horizontal="left" vertical="center"/>
    </xf>
    <xf numFmtId="0" fontId="24" fillId="0" borderId="42" xfId="3" applyFont="1" applyBorder="1" applyAlignment="1">
      <alignment horizontal="left" vertical="center"/>
    </xf>
    <xf numFmtId="0" fontId="29" fillId="0" borderId="26" xfId="3" applyFont="1" applyBorder="1" applyAlignment="1">
      <alignment horizontal="center" vertical="center"/>
    </xf>
    <xf numFmtId="0" fontId="29" fillId="0" borderId="27" xfId="3" applyFont="1" applyBorder="1" applyAlignment="1">
      <alignment horizontal="center" vertical="center"/>
    </xf>
    <xf numFmtId="0" fontId="29" fillId="0" borderId="41" xfId="3" applyFont="1" applyBorder="1" applyAlignment="1">
      <alignment horizontal="center" vertical="center"/>
    </xf>
    <xf numFmtId="0" fontId="30" fillId="0" borderId="26" xfId="3" applyFont="1" applyBorder="1" applyAlignment="1">
      <alignment horizontal="center" vertical="center"/>
    </xf>
    <xf numFmtId="0" fontId="30" fillId="0" borderId="27" xfId="3" applyFont="1" applyBorder="1" applyAlignment="1">
      <alignment horizontal="center" vertical="center"/>
    </xf>
    <xf numFmtId="0" fontId="30" fillId="0" borderId="41" xfId="3" applyFont="1" applyBorder="1" applyAlignment="1">
      <alignment horizontal="center" vertical="center"/>
    </xf>
    <xf numFmtId="0" fontId="37" fillId="0" borderId="25" xfId="3" applyFont="1" applyBorder="1" applyAlignment="1">
      <alignment horizontal="center" vertical="top"/>
    </xf>
    <xf numFmtId="0" fontId="24" fillId="0" borderId="56" xfId="3" applyFont="1" applyBorder="1" applyAlignment="1">
      <alignment horizontal="center" vertical="center"/>
    </xf>
    <xf numFmtId="0" fontId="30" fillId="0" borderId="56" xfId="3" applyFont="1" applyBorder="1" applyAlignment="1">
      <alignment horizontal="center" vertical="center"/>
    </xf>
    <xf numFmtId="0" fontId="11" fillId="0" borderId="56" xfId="3" applyFont="1" applyBorder="1" applyAlignment="1">
      <alignment horizontal="center" vertical="center"/>
    </xf>
    <xf numFmtId="0" fontId="11" fillId="0" borderId="61" xfId="3" applyFont="1" applyBorder="1" applyAlignment="1">
      <alignment horizontal="center" vertical="center"/>
    </xf>
    <xf numFmtId="0" fontId="12" fillId="0" borderId="0" xfId="4" applyFont="1" applyFill="1" applyBorder="1" applyAlignment="1">
      <alignment horizontal="center" vertical="center"/>
    </xf>
    <xf numFmtId="0" fontId="10" fillId="0" borderId="0" xfId="4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horizontal="center" vertical="center"/>
    </xf>
    <xf numFmtId="0" fontId="0" fillId="0" borderId="10" xfId="3" applyFont="1" applyFill="1" applyBorder="1" applyAlignment="1">
      <alignment horizontal="center" vertical="center"/>
    </xf>
    <xf numFmtId="0" fontId="14" fillId="0" borderId="10" xfId="3" applyFont="1" applyFill="1" applyBorder="1" applyAlignment="1">
      <alignment horizontal="center" vertical="center"/>
    </xf>
    <xf numFmtId="0" fontId="15" fillId="0" borderId="10" xfId="3" applyFont="1" applyFill="1" applyBorder="1" applyAlignment="1">
      <alignment horizontal="center" vertical="center"/>
    </xf>
    <xf numFmtId="0" fontId="10" fillId="0" borderId="10" xfId="3" applyFont="1" applyFill="1" applyBorder="1" applyAlignment="1">
      <alignment horizontal="center" vertical="center"/>
    </xf>
    <xf numFmtId="0" fontId="10" fillId="0" borderId="15" xfId="3" applyFont="1" applyFill="1" applyBorder="1" applyAlignment="1">
      <alignment horizontal="center" vertical="center"/>
    </xf>
    <xf numFmtId="0" fontId="17" fillId="0" borderId="2" xfId="4" applyFont="1" applyFill="1" applyBorder="1" applyAlignment="1">
      <alignment horizontal="center" vertical="center"/>
    </xf>
    <xf numFmtId="0" fontId="18" fillId="0" borderId="2" xfId="4" applyFont="1" applyFill="1" applyBorder="1" applyAlignment="1">
      <alignment horizontal="center" vertical="center"/>
    </xf>
    <xf numFmtId="0" fontId="17" fillId="0" borderId="2" xfId="4" applyFont="1" applyFill="1" applyBorder="1" applyAlignment="1" applyProtection="1">
      <alignment horizontal="center" vertical="center"/>
    </xf>
    <xf numFmtId="0" fontId="17" fillId="0" borderId="17" xfId="4" applyFont="1" applyFill="1" applyBorder="1" applyAlignment="1" applyProtection="1">
      <alignment horizontal="center" vertical="center"/>
    </xf>
    <xf numFmtId="0" fontId="16" fillId="0" borderId="11" xfId="4" applyFont="1" applyFill="1" applyBorder="1" applyAlignment="1" applyProtection="1">
      <alignment horizontal="center" vertical="center"/>
    </xf>
    <xf numFmtId="0" fontId="10" fillId="0" borderId="10" xfId="4" applyFont="1" applyFill="1" applyBorder="1" applyAlignment="1">
      <alignment horizontal="center"/>
    </xf>
    <xf numFmtId="0" fontId="10" fillId="0" borderId="2" xfId="4" applyFont="1" applyFill="1" applyBorder="1" applyAlignment="1">
      <alignment horizontal="center"/>
    </xf>
    <xf numFmtId="0" fontId="10" fillId="0" borderId="5" xfId="4" applyFont="1" applyFill="1" applyBorder="1" applyAlignment="1">
      <alignment horizontal="center"/>
    </xf>
    <xf numFmtId="0" fontId="10" fillId="0" borderId="14" xfId="4" applyFont="1" applyFill="1" applyBorder="1" applyAlignment="1">
      <alignment horizontal="center"/>
    </xf>
    <xf numFmtId="0" fontId="30" fillId="0" borderId="59" xfId="3" applyFont="1" applyFill="1" applyBorder="1" applyAlignment="1">
      <alignment horizontal="left" vertical="center"/>
    </xf>
    <xf numFmtId="0" fontId="30" fillId="0" borderId="58" xfId="3" applyFont="1" applyFill="1" applyBorder="1" applyAlignment="1">
      <alignment horizontal="left" vertical="center"/>
    </xf>
    <xf numFmtId="0" fontId="30" fillId="0" borderId="63" xfId="3" applyFont="1" applyFill="1" applyBorder="1" applyAlignment="1">
      <alignment horizontal="left" vertical="center"/>
    </xf>
    <xf numFmtId="0" fontId="30" fillId="0" borderId="60" xfId="3" applyFont="1" applyFill="1" applyBorder="1" applyAlignment="1">
      <alignment horizontal="center" vertical="center"/>
    </xf>
    <xf numFmtId="0" fontId="30" fillId="0" borderId="19" xfId="3" applyFont="1" applyFill="1" applyBorder="1" applyAlignment="1">
      <alignment horizontal="center" vertical="center"/>
    </xf>
    <xf numFmtId="0" fontId="30" fillId="0" borderId="64" xfId="3" applyFont="1" applyFill="1" applyBorder="1" applyAlignment="1">
      <alignment horizontal="center" vertical="center"/>
    </xf>
    <xf numFmtId="0" fontId="30" fillId="0" borderId="29" xfId="3" applyFont="1" applyFill="1" applyBorder="1" applyAlignment="1">
      <alignment horizontal="center" vertical="center"/>
    </xf>
    <xf numFmtId="0" fontId="30" fillId="0" borderId="30" xfId="3" applyFont="1" applyFill="1" applyBorder="1" applyAlignment="1">
      <alignment horizontal="center" vertical="center"/>
    </xf>
    <xf numFmtId="0" fontId="30" fillId="0" borderId="43" xfId="3" applyFont="1" applyFill="1" applyBorder="1" applyAlignment="1">
      <alignment horizontal="center" vertical="center"/>
    </xf>
    <xf numFmtId="0" fontId="24" fillId="0" borderId="58" xfId="3" applyFont="1" applyBorder="1" applyAlignment="1">
      <alignment horizontal="center" vertical="center"/>
    </xf>
    <xf numFmtId="0" fontId="30" fillId="0" borderId="58" xfId="3" applyFont="1" applyBorder="1" applyAlignment="1">
      <alignment horizontal="center" vertical="center"/>
    </xf>
    <xf numFmtId="0" fontId="11" fillId="0" borderId="58" xfId="3" applyFont="1" applyBorder="1" applyAlignment="1">
      <alignment horizontal="center" vertical="center"/>
    </xf>
    <xf numFmtId="0" fontId="11" fillId="0" borderId="62" xfId="3" applyFont="1" applyBorder="1" applyAlignment="1">
      <alignment horizontal="center" vertical="center"/>
    </xf>
    <xf numFmtId="0" fontId="30" fillId="0" borderId="0" xfId="3" applyFont="1" applyFill="1" applyBorder="1" applyAlignment="1">
      <alignment horizontal="left" vertical="center"/>
    </xf>
    <xf numFmtId="0" fontId="29" fillId="0" borderId="35" xfId="3" applyFont="1" applyBorder="1" applyAlignment="1">
      <alignment horizontal="left" vertical="center"/>
    </xf>
    <xf numFmtId="0" fontId="29" fillId="0" borderId="34" xfId="3" applyFont="1" applyBorder="1" applyAlignment="1">
      <alignment horizontal="left" vertical="center"/>
    </xf>
    <xf numFmtId="0" fontId="29" fillId="0" borderId="45" xfId="3" applyFont="1" applyBorder="1" applyAlignment="1">
      <alignment horizontal="left" vertical="center"/>
    </xf>
    <xf numFmtId="0" fontId="29" fillId="0" borderId="29" xfId="3" applyFont="1" applyBorder="1" applyAlignment="1">
      <alignment horizontal="center" vertical="center"/>
    </xf>
    <xf numFmtId="0" fontId="29" fillId="0" borderId="30" xfId="3" applyFont="1" applyBorder="1" applyAlignment="1">
      <alignment horizontal="center" vertical="center"/>
    </xf>
    <xf numFmtId="0" fontId="29" fillId="0" borderId="43" xfId="3" applyFont="1" applyBorder="1" applyAlignment="1">
      <alignment horizontal="center" vertical="center"/>
    </xf>
    <xf numFmtId="0" fontId="24" fillId="0" borderId="62" xfId="3" applyFont="1" applyBorder="1" applyAlignment="1">
      <alignment horizontal="center" vertical="center"/>
    </xf>
    <xf numFmtId="0" fontId="28" fillId="0" borderId="21" xfId="3" applyFont="1" applyBorder="1" applyAlignment="1">
      <alignment horizontal="left" vertical="center"/>
    </xf>
    <xf numFmtId="0" fontId="28" fillId="0" borderId="42" xfId="3" applyFont="1" applyBorder="1" applyAlignment="1">
      <alignment horizontal="left" vertical="center"/>
    </xf>
    <xf numFmtId="0" fontId="24" fillId="0" borderId="37" xfId="3" applyFont="1" applyFill="1" applyBorder="1" applyAlignment="1">
      <alignment horizontal="left" vertical="center"/>
    </xf>
    <xf numFmtId="0" fontId="24" fillId="0" borderId="32" xfId="3" applyFont="1" applyFill="1" applyBorder="1" applyAlignment="1">
      <alignment horizontal="left" vertical="center"/>
    </xf>
    <xf numFmtId="0" fontId="24" fillId="0" borderId="44" xfId="3" applyFont="1" applyFill="1" applyBorder="1" applyAlignment="1">
      <alignment horizontal="left" vertical="center"/>
    </xf>
    <xf numFmtId="0" fontId="28" fillId="0" borderId="21" xfId="3" applyFont="1" applyFill="1" applyBorder="1" applyAlignment="1">
      <alignment horizontal="center" vertical="center"/>
    </xf>
    <xf numFmtId="0" fontId="28" fillId="0" borderId="42" xfId="3" applyFont="1" applyFill="1" applyBorder="1" applyAlignment="1">
      <alignment horizontal="center" vertical="center"/>
    </xf>
    <xf numFmtId="0" fontId="29" fillId="0" borderId="28" xfId="3" applyFont="1" applyFill="1" applyBorder="1" applyAlignment="1">
      <alignment horizontal="left" vertical="center"/>
    </xf>
    <xf numFmtId="0" fontId="24" fillId="0" borderId="21" xfId="3" applyFont="1" applyFill="1" applyBorder="1" applyAlignment="1">
      <alignment horizontal="left" vertical="center"/>
    </xf>
    <xf numFmtId="0" fontId="24" fillId="0" borderId="42" xfId="3" applyFont="1" applyFill="1" applyBorder="1" applyAlignment="1">
      <alignment horizontal="left" vertical="center"/>
    </xf>
    <xf numFmtId="0" fontId="30" fillId="0" borderId="0" xfId="3" applyFont="1" applyBorder="1" applyAlignment="1">
      <alignment horizontal="left" vertical="center"/>
    </xf>
    <xf numFmtId="0" fontId="24" fillId="0" borderId="29" xfId="3" applyFont="1" applyBorder="1" applyAlignment="1">
      <alignment horizontal="left" vertical="center"/>
    </xf>
    <xf numFmtId="0" fontId="24" fillId="0" borderId="30" xfId="3" applyFont="1" applyBorder="1" applyAlignment="1">
      <alignment horizontal="left" vertical="center"/>
    </xf>
    <xf numFmtId="0" fontId="24" fillId="0" borderId="43" xfId="3" applyFont="1" applyBorder="1" applyAlignment="1">
      <alignment horizontal="left" vertical="center"/>
    </xf>
    <xf numFmtId="0" fontId="30" fillId="0" borderId="0" xfId="0" applyFont="1" applyBorder="1" applyAlignment="1">
      <alignment horizontal="left" vertical="center"/>
    </xf>
    <xf numFmtId="0" fontId="28" fillId="0" borderId="26" xfId="3" applyFont="1" applyFill="1" applyBorder="1" applyAlignment="1">
      <alignment horizontal="left" vertical="center"/>
    </xf>
    <xf numFmtId="0" fontId="28" fillId="0" borderId="27" xfId="3" applyFont="1" applyFill="1" applyBorder="1" applyAlignment="1">
      <alignment horizontal="left" vertical="center"/>
    </xf>
    <xf numFmtId="0" fontId="28" fillId="0" borderId="41" xfId="3" applyFont="1" applyFill="1" applyBorder="1" applyAlignment="1">
      <alignment horizontal="left" vertical="center"/>
    </xf>
    <xf numFmtId="0" fontId="29" fillId="0" borderId="0" xfId="3" applyFont="1" applyBorder="1" applyAlignment="1">
      <alignment horizontal="left" vertical="center"/>
    </xf>
    <xf numFmtId="0" fontId="18" fillId="0" borderId="26" xfId="3" applyFont="1" applyBorder="1" applyAlignment="1">
      <alignment horizontal="left" vertical="center"/>
    </xf>
    <xf numFmtId="0" fontId="18" fillId="0" borderId="27" xfId="3" applyFont="1" applyBorder="1" applyAlignment="1">
      <alignment horizontal="left" vertical="center"/>
    </xf>
    <xf numFmtId="0" fontId="28" fillId="0" borderId="27" xfId="3" applyFont="1" applyBorder="1" applyAlignment="1">
      <alignment horizontal="left" vertical="center"/>
    </xf>
    <xf numFmtId="0" fontId="28" fillId="0" borderId="41" xfId="3" applyFont="1" applyBorder="1" applyAlignment="1">
      <alignment horizontal="left" vertical="center"/>
    </xf>
    <xf numFmtId="0" fontId="18" fillId="0" borderId="35" xfId="3" applyFont="1" applyBorder="1" applyAlignment="1">
      <alignment horizontal="left" vertical="center"/>
    </xf>
    <xf numFmtId="0" fontId="18" fillId="0" borderId="34" xfId="3" applyFont="1" applyBorder="1" applyAlignment="1">
      <alignment horizontal="left" vertical="center"/>
    </xf>
    <xf numFmtId="0" fontId="18" fillId="0" borderId="40" xfId="3" applyFont="1" applyBorder="1" applyAlignment="1">
      <alignment horizontal="left" vertical="center"/>
    </xf>
    <xf numFmtId="0" fontId="18" fillId="0" borderId="33" xfId="3" applyFont="1" applyBorder="1" applyAlignment="1">
      <alignment horizontal="left" vertical="center"/>
    </xf>
    <xf numFmtId="0" fontId="28" fillId="0" borderId="33" xfId="3" applyFont="1" applyBorder="1" applyAlignment="1">
      <alignment horizontal="left" vertical="center"/>
    </xf>
    <xf numFmtId="0" fontId="28" fillId="0" borderId="34" xfId="3" applyFont="1" applyBorder="1" applyAlignment="1">
      <alignment horizontal="left" vertical="center"/>
    </xf>
    <xf numFmtId="0" fontId="28" fillId="0" borderId="45" xfId="3" applyFont="1" applyBorder="1" applyAlignment="1">
      <alignment horizontal="left" vertical="center"/>
    </xf>
    <xf numFmtId="0" fontId="24" fillId="0" borderId="21" xfId="3" applyFont="1" applyBorder="1" applyAlignment="1">
      <alignment horizontal="center" vertical="center"/>
    </xf>
    <xf numFmtId="0" fontId="24" fillId="0" borderId="42" xfId="3" applyFont="1" applyBorder="1" applyAlignment="1">
      <alignment horizontal="center" vertical="center"/>
    </xf>
    <xf numFmtId="0" fontId="24" fillId="0" borderId="28" xfId="3" applyFont="1" applyBorder="1" applyAlignment="1">
      <alignment horizontal="left" vertical="center"/>
    </xf>
    <xf numFmtId="0" fontId="18" fillId="0" borderId="21" xfId="3" applyFont="1" applyBorder="1" applyAlignment="1">
      <alignment horizontal="center" vertical="center"/>
    </xf>
    <xf numFmtId="0" fontId="18" fillId="0" borderId="42" xfId="3" applyFont="1" applyBorder="1" applyAlignment="1">
      <alignment horizontal="center" vertical="center"/>
    </xf>
    <xf numFmtId="0" fontId="29" fillId="0" borderId="42" xfId="3" applyFont="1" applyBorder="1" applyAlignment="1">
      <alignment horizontal="left" vertical="center"/>
    </xf>
    <xf numFmtId="0" fontId="27" fillId="0" borderId="25" xfId="3" applyFont="1" applyBorder="1" applyAlignment="1">
      <alignment horizontal="center" vertical="top"/>
    </xf>
    <xf numFmtId="0" fontId="28" fillId="0" borderId="42" xfId="3" applyFont="1" applyFill="1" applyBorder="1" applyAlignment="1">
      <alignment horizontal="left" vertical="center"/>
    </xf>
    <xf numFmtId="0" fontId="18" fillId="0" borderId="30" xfId="3" applyFont="1" applyFill="1" applyBorder="1" applyAlignment="1">
      <alignment horizontal="center" vertical="center"/>
    </xf>
    <xf numFmtId="0" fontId="28" fillId="0" borderId="30" xfId="3" applyFont="1" applyFill="1" applyBorder="1" applyAlignment="1">
      <alignment horizontal="center" vertical="center"/>
    </xf>
    <xf numFmtId="0" fontId="18" fillId="0" borderId="43" xfId="3" applyFont="1" applyFill="1" applyBorder="1" applyAlignment="1">
      <alignment horizontal="center" vertical="center"/>
    </xf>
    <xf numFmtId="0" fontId="30" fillId="0" borderId="35" xfId="3" applyFont="1" applyFill="1" applyBorder="1" applyAlignment="1">
      <alignment horizontal="left" vertical="center"/>
    </xf>
    <xf numFmtId="0" fontId="18" fillId="0" borderId="34" xfId="3" applyFont="1" applyFill="1" applyBorder="1" applyAlignment="1">
      <alignment horizontal="left" vertical="center"/>
    </xf>
    <xf numFmtId="0" fontId="18" fillId="0" borderId="45" xfId="3" applyFont="1" applyFill="1" applyBorder="1" applyAlignment="1">
      <alignment horizontal="left" vertical="center"/>
    </xf>
    <xf numFmtId="0" fontId="18" fillId="0" borderId="38" xfId="3" applyFont="1" applyFill="1" applyBorder="1" applyAlignment="1">
      <alignment horizontal="left" vertical="center"/>
    </xf>
    <xf numFmtId="0" fontId="18" fillId="0" borderId="39" xfId="3" applyFont="1" applyFill="1" applyBorder="1" applyAlignment="1">
      <alignment horizontal="left" vertical="center"/>
    </xf>
    <xf numFmtId="0" fontId="18" fillId="0" borderId="46" xfId="3" applyFont="1" applyFill="1" applyBorder="1" applyAlignment="1">
      <alignment horizontal="left" vertical="center"/>
    </xf>
    <xf numFmtId="0" fontId="29" fillId="0" borderId="26" xfId="3" applyFont="1" applyFill="1" applyBorder="1" applyAlignment="1">
      <alignment horizontal="left" vertical="center"/>
    </xf>
    <xf numFmtId="0" fontId="29" fillId="0" borderId="27" xfId="3" applyFont="1" applyFill="1" applyBorder="1" applyAlignment="1">
      <alignment horizontal="left" vertical="center"/>
    </xf>
    <xf numFmtId="0" fontId="29" fillId="0" borderId="41" xfId="3" applyFont="1" applyFill="1" applyBorder="1" applyAlignment="1">
      <alignment horizontal="left" vertical="center"/>
    </xf>
    <xf numFmtId="0" fontId="28" fillId="0" borderId="33" xfId="3" applyFont="1" applyFill="1" applyBorder="1" applyAlignment="1">
      <alignment horizontal="left" vertical="center"/>
    </xf>
    <xf numFmtId="0" fontId="28" fillId="0" borderId="40" xfId="3" applyFont="1" applyFill="1" applyBorder="1" applyAlignment="1">
      <alignment horizontal="left" vertical="center"/>
    </xf>
    <xf numFmtId="0" fontId="11" fillId="0" borderId="35" xfId="3" applyFont="1" applyFill="1" applyBorder="1" applyAlignment="1">
      <alignment horizontal="left" vertical="center"/>
    </xf>
    <xf numFmtId="0" fontId="11" fillId="0" borderId="34" xfId="3" applyFont="1" applyFill="1" applyBorder="1" applyAlignment="1">
      <alignment horizontal="left" vertical="center"/>
    </xf>
    <xf numFmtId="0" fontId="11" fillId="0" borderId="45" xfId="3" applyFont="1" applyFill="1" applyBorder="1" applyAlignment="1">
      <alignment horizontal="left" vertical="center"/>
    </xf>
    <xf numFmtId="0" fontId="18" fillId="0" borderId="35" xfId="3" applyFont="1" applyFill="1" applyBorder="1" applyAlignment="1">
      <alignment horizontal="left" vertical="center"/>
    </xf>
    <xf numFmtId="0" fontId="11" fillId="0" borderId="30" xfId="3" applyFill="1" applyBorder="1" applyAlignment="1">
      <alignment horizontal="center" vertical="center"/>
    </xf>
    <xf numFmtId="0" fontId="11" fillId="0" borderId="43" xfId="3" applyFill="1" applyBorder="1" applyAlignment="1">
      <alignment horizontal="center" vertical="center"/>
    </xf>
    <xf numFmtId="0" fontId="28" fillId="0" borderId="36" xfId="3" applyFont="1" applyFill="1" applyBorder="1" applyAlignment="1">
      <alignment horizontal="center" vertical="center"/>
    </xf>
    <xf numFmtId="0" fontId="28" fillId="0" borderId="37" xfId="3" applyFont="1" applyFill="1" applyBorder="1" applyAlignment="1">
      <alignment horizontal="left" vertical="center"/>
    </xf>
    <xf numFmtId="0" fontId="28" fillId="0" borderId="32" xfId="3" applyFont="1" applyFill="1" applyBorder="1" applyAlignment="1">
      <alignment horizontal="left" vertical="center"/>
    </xf>
    <xf numFmtId="0" fontId="28" fillId="0" borderId="44" xfId="3" applyFont="1" applyFill="1" applyBorder="1" applyAlignment="1">
      <alignment horizontal="left" vertical="center"/>
    </xf>
    <xf numFmtId="0" fontId="48" fillId="0" borderId="35" xfId="3" applyFont="1" applyFill="1" applyBorder="1" applyAlignment="1">
      <alignment horizontal="left" vertical="center"/>
    </xf>
    <xf numFmtId="0" fontId="18" fillId="0" borderId="28" xfId="3" applyFont="1" applyFill="1" applyBorder="1" applyAlignment="1">
      <alignment horizontal="left" vertical="center" wrapText="1"/>
    </xf>
    <xf numFmtId="0" fontId="18" fillId="0" borderId="21" xfId="3" applyFont="1" applyFill="1" applyBorder="1" applyAlignment="1">
      <alignment horizontal="left" vertical="center" wrapText="1"/>
    </xf>
    <xf numFmtId="0" fontId="18" fillId="0" borderId="42" xfId="3" applyFont="1" applyFill="1" applyBorder="1" applyAlignment="1">
      <alignment horizontal="left" vertical="center" wrapText="1"/>
    </xf>
    <xf numFmtId="0" fontId="29" fillId="0" borderId="35" xfId="3" applyFont="1" applyFill="1" applyBorder="1" applyAlignment="1">
      <alignment horizontal="left" vertical="center"/>
    </xf>
    <xf numFmtId="0" fontId="29" fillId="0" borderId="34" xfId="3" applyFont="1" applyFill="1" applyBorder="1" applyAlignment="1">
      <alignment horizontal="left" vertical="center"/>
    </xf>
    <xf numFmtId="0" fontId="29" fillId="0" borderId="45" xfId="3" applyFont="1" applyFill="1" applyBorder="1" applyAlignment="1">
      <alignment horizontal="left" vertical="center"/>
    </xf>
    <xf numFmtId="0" fontId="18" fillId="0" borderId="28" xfId="3" applyFont="1" applyFill="1" applyBorder="1" applyAlignment="1">
      <alignment horizontal="left" vertical="center"/>
    </xf>
    <xf numFmtId="0" fontId="18" fillId="0" borderId="21" xfId="3" applyFont="1" applyFill="1" applyBorder="1" applyAlignment="1">
      <alignment horizontal="left" vertical="center"/>
    </xf>
    <xf numFmtId="0" fontId="18" fillId="0" borderId="42" xfId="3" applyFont="1" applyFill="1" applyBorder="1" applyAlignment="1">
      <alignment horizontal="left" vertical="center"/>
    </xf>
    <xf numFmtId="0" fontId="28" fillId="0" borderId="31" xfId="3" applyFont="1" applyFill="1" applyBorder="1" applyAlignment="1">
      <alignment horizontal="left" vertical="center"/>
    </xf>
    <xf numFmtId="0" fontId="18" fillId="0" borderId="33" xfId="3" applyFont="1" applyFill="1" applyBorder="1" applyAlignment="1">
      <alignment horizontal="center" vertical="center"/>
    </xf>
    <xf numFmtId="0" fontId="18" fillId="0" borderId="34" xfId="3" applyFont="1" applyFill="1" applyBorder="1" applyAlignment="1">
      <alignment horizontal="center" vertical="center"/>
    </xf>
    <xf numFmtId="0" fontId="18" fillId="0" borderId="45" xfId="3" applyFont="1" applyFill="1" applyBorder="1" applyAlignment="1">
      <alignment horizontal="center" vertical="center"/>
    </xf>
    <xf numFmtId="0" fontId="18" fillId="0" borderId="21" xfId="3" applyFont="1" applyFill="1" applyBorder="1" applyAlignment="1">
      <alignment horizontal="center" vertical="center"/>
    </xf>
    <xf numFmtId="0" fontId="24" fillId="0" borderId="30" xfId="3" applyFont="1" applyFill="1" applyBorder="1" applyAlignment="1">
      <alignment horizontal="center" vertical="center"/>
    </xf>
    <xf numFmtId="0" fontId="28" fillId="0" borderId="30" xfId="3" applyFont="1" applyFill="1" applyBorder="1" applyAlignment="1">
      <alignment horizontal="left" vertical="center"/>
    </xf>
    <xf numFmtId="0" fontId="24" fillId="0" borderId="27" xfId="3" applyFont="1" applyFill="1" applyBorder="1" applyAlignment="1">
      <alignment horizontal="center" vertical="center"/>
    </xf>
    <xf numFmtId="0" fontId="18" fillId="0" borderId="27" xfId="3" applyFont="1" applyFill="1" applyBorder="1" applyAlignment="1">
      <alignment horizontal="center" vertical="center"/>
    </xf>
    <xf numFmtId="0" fontId="18" fillId="0" borderId="41" xfId="3" applyFont="1" applyFill="1" applyBorder="1" applyAlignment="1">
      <alignment horizontal="center" vertical="center"/>
    </xf>
    <xf numFmtId="58" fontId="18" fillId="0" borderId="21" xfId="3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6" fontId="49" fillId="0" borderId="2" xfId="0" applyNumberFormat="1" applyFont="1" applyFill="1" applyBorder="1" applyAlignment="1">
      <alignment horizontal="center" vertical="center"/>
    </xf>
    <xf numFmtId="49" fontId="50" fillId="6" borderId="19" xfId="5" applyNumberFormat="1" applyFont="1" applyFill="1" applyBorder="1" applyAlignment="1">
      <alignment horizontal="center" vertical="center"/>
    </xf>
    <xf numFmtId="49" fontId="50" fillId="6" borderId="21" xfId="5" applyNumberFormat="1" applyFont="1" applyFill="1" applyBorder="1" applyAlignment="1">
      <alignment horizontal="center" vertical="center"/>
    </xf>
    <xf numFmtId="49" fontId="50" fillId="6" borderId="20" xfId="5" applyNumberFormat="1" applyFont="1" applyFill="1" applyBorder="1" applyAlignment="1">
      <alignment horizontal="center" vertical="center"/>
    </xf>
    <xf numFmtId="49" fontId="50" fillId="6" borderId="22" xfId="5" applyNumberFormat="1" applyFont="1" applyFill="1" applyBorder="1" applyAlignment="1">
      <alignment horizontal="center" vertical="center"/>
    </xf>
    <xf numFmtId="176" fontId="49" fillId="3" borderId="2" xfId="0" applyNumberFormat="1" applyFont="1" applyFill="1" applyBorder="1" applyAlignment="1">
      <alignment horizontal="center" vertical="center"/>
    </xf>
  </cellXfs>
  <cellStyles count="7">
    <cellStyle name="常规" xfId="0" builtinId="0"/>
    <cellStyle name="常规 2" xfId="3" xr:uid="{00000000-0005-0000-0000-000033000000}"/>
    <cellStyle name="常规 23" xfId="6" xr:uid="{00000000-0005-0000-0000-000036000000}"/>
    <cellStyle name="常规 3" xfId="4" xr:uid="{00000000-0005-0000-0000-000034000000}"/>
    <cellStyle name="常规 4" xfId="5" xr:uid="{00000000-0005-0000-0000-000035000000}"/>
    <cellStyle name="常规 40" xfId="1" xr:uid="{00000000-0005-0000-0000-00000B000000}"/>
    <cellStyle name="常规_110509_2006-09-28" xfId="2" xr:uid="{00000000-0005-0000-0000-00001C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checked="Checked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161925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171450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11</xdr:row>
          <xdr:rowOff>142875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11</xdr:row>
          <xdr:rowOff>209550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12</xdr:row>
          <xdr:rowOff>180975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123825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13</xdr:row>
          <xdr:rowOff>142875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238125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57150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12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22</xdr:row>
          <xdr:rowOff>104775</xdr:rowOff>
        </xdr:from>
        <xdr:to>
          <xdr:col>3</xdr:col>
          <xdr:colOff>561975</xdr:colOff>
          <xdr:row>24</xdr:row>
          <xdr:rowOff>200025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13</xdr:row>
          <xdr:rowOff>142875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11</xdr:row>
          <xdr:rowOff>161925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12</xdr:row>
          <xdr:rowOff>142875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5506;&#36335;&#32773;\&#25506;&#36335;&#32773;&#25104;&#20154;&#35013;\&#22823;&#36135;&#21046;&#21333;\TAJJ80646&#22278;&#39046;T&#24676;3-3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 x14ac:dyDescent="0.15"/>
  <cols>
    <col min="1" max="1" width="5.5" customWidth="1"/>
    <col min="2" max="2" width="96.375" style="193" customWidth="1"/>
    <col min="3" max="3" width="10.125" customWidth="1"/>
  </cols>
  <sheetData>
    <row r="1" spans="1:2" ht="21" customHeight="1" x14ac:dyDescent="0.15">
      <c r="A1" s="194"/>
      <c r="B1" s="195" t="s">
        <v>0</v>
      </c>
    </row>
    <row r="2" spans="1:2" x14ac:dyDescent="0.15">
      <c r="A2" s="5">
        <v>1</v>
      </c>
      <c r="B2" s="196" t="s">
        <v>1</v>
      </c>
    </row>
    <row r="3" spans="1:2" x14ac:dyDescent="0.15">
      <c r="A3" s="5">
        <v>2</v>
      </c>
      <c r="B3" s="196" t="s">
        <v>2</v>
      </c>
    </row>
    <row r="4" spans="1:2" x14ac:dyDescent="0.15">
      <c r="A4" s="5">
        <v>3</v>
      </c>
      <c r="B4" s="196" t="s">
        <v>3</v>
      </c>
    </row>
    <row r="5" spans="1:2" x14ac:dyDescent="0.15">
      <c r="A5" s="5">
        <v>4</v>
      </c>
      <c r="B5" s="196" t="s">
        <v>4</v>
      </c>
    </row>
    <row r="6" spans="1:2" x14ac:dyDescent="0.15">
      <c r="A6" s="5">
        <v>5</v>
      </c>
      <c r="B6" s="196" t="s">
        <v>5</v>
      </c>
    </row>
    <row r="7" spans="1:2" x14ac:dyDescent="0.15">
      <c r="A7" s="5">
        <v>6</v>
      </c>
      <c r="B7" s="196" t="s">
        <v>6</v>
      </c>
    </row>
    <row r="8" spans="1:2" s="192" customFormat="1" ht="15" customHeight="1" x14ac:dyDescent="0.15">
      <c r="A8" s="197">
        <v>7</v>
      </c>
      <c r="B8" s="198" t="s">
        <v>7</v>
      </c>
    </row>
    <row r="9" spans="1:2" ht="18.95" customHeight="1" x14ac:dyDescent="0.15">
      <c r="A9" s="194"/>
      <c r="B9" s="199" t="s">
        <v>8</v>
      </c>
    </row>
    <row r="10" spans="1:2" ht="15.95" customHeight="1" x14ac:dyDescent="0.15">
      <c r="A10" s="5">
        <v>1</v>
      </c>
      <c r="B10" s="200" t="s">
        <v>9</v>
      </c>
    </row>
    <row r="11" spans="1:2" x14ac:dyDescent="0.15">
      <c r="A11" s="5">
        <v>2</v>
      </c>
      <c r="B11" s="196" t="s">
        <v>10</v>
      </c>
    </row>
    <row r="12" spans="1:2" x14ac:dyDescent="0.15">
      <c r="A12" s="5">
        <v>3</v>
      </c>
      <c r="B12" s="198" t="s">
        <v>11</v>
      </c>
    </row>
    <row r="13" spans="1:2" x14ac:dyDescent="0.15">
      <c r="A13" s="5">
        <v>4</v>
      </c>
      <c r="B13" s="196" t="s">
        <v>12</v>
      </c>
    </row>
    <row r="14" spans="1:2" x14ac:dyDescent="0.15">
      <c r="A14" s="5">
        <v>5</v>
      </c>
      <c r="B14" s="196" t="s">
        <v>13</v>
      </c>
    </row>
    <row r="15" spans="1:2" x14ac:dyDescent="0.15">
      <c r="A15" s="5">
        <v>6</v>
      </c>
      <c r="B15" s="196" t="s">
        <v>14</v>
      </c>
    </row>
    <row r="16" spans="1:2" x14ac:dyDescent="0.15">
      <c r="A16" s="5">
        <v>7</v>
      </c>
      <c r="B16" s="196" t="s">
        <v>15</v>
      </c>
    </row>
    <row r="17" spans="1:2" x14ac:dyDescent="0.15">
      <c r="A17" s="5">
        <v>8</v>
      </c>
      <c r="B17" s="196" t="s">
        <v>16</v>
      </c>
    </row>
    <row r="18" spans="1:2" x14ac:dyDescent="0.15">
      <c r="A18" s="5">
        <v>9</v>
      </c>
      <c r="B18" s="196" t="s">
        <v>17</v>
      </c>
    </row>
    <row r="19" spans="1:2" x14ac:dyDescent="0.15">
      <c r="A19" s="5"/>
      <c r="B19" s="196"/>
    </row>
    <row r="20" spans="1:2" ht="20.25" x14ac:dyDescent="0.15">
      <c r="A20" s="194"/>
      <c r="B20" s="195" t="s">
        <v>18</v>
      </c>
    </row>
    <row r="21" spans="1:2" x14ac:dyDescent="0.15">
      <c r="A21" s="5">
        <v>1</v>
      </c>
      <c r="B21" s="201" t="s">
        <v>19</v>
      </c>
    </row>
    <row r="22" spans="1:2" x14ac:dyDescent="0.15">
      <c r="A22" s="5">
        <v>2</v>
      </c>
      <c r="B22" s="196" t="s">
        <v>20</v>
      </c>
    </row>
    <row r="23" spans="1:2" x14ac:dyDescent="0.15">
      <c r="A23" s="5">
        <v>3</v>
      </c>
      <c r="B23" s="196" t="s">
        <v>21</v>
      </c>
    </row>
    <row r="24" spans="1:2" x14ac:dyDescent="0.15">
      <c r="A24" s="5">
        <v>4</v>
      </c>
      <c r="B24" s="196" t="s">
        <v>22</v>
      </c>
    </row>
    <row r="25" spans="1:2" x14ac:dyDescent="0.15">
      <c r="A25" s="5">
        <v>5</v>
      </c>
      <c r="B25" s="196" t="s">
        <v>23</v>
      </c>
    </row>
    <row r="26" spans="1:2" x14ac:dyDescent="0.15">
      <c r="A26" s="5">
        <v>6</v>
      </c>
      <c r="B26" s="196" t="s">
        <v>24</v>
      </c>
    </row>
    <row r="27" spans="1:2" x14ac:dyDescent="0.15">
      <c r="A27" s="5">
        <v>7</v>
      </c>
      <c r="B27" s="196" t="s">
        <v>25</v>
      </c>
    </row>
    <row r="28" spans="1:2" x14ac:dyDescent="0.15">
      <c r="A28" s="5"/>
      <c r="B28" s="196"/>
    </row>
    <row r="29" spans="1:2" ht="20.25" x14ac:dyDescent="0.15">
      <c r="A29" s="194"/>
      <c r="B29" s="195" t="s">
        <v>26</v>
      </c>
    </row>
    <row r="30" spans="1:2" x14ac:dyDescent="0.15">
      <c r="A30" s="5">
        <v>1</v>
      </c>
      <c r="B30" s="201" t="s">
        <v>27</v>
      </c>
    </row>
    <row r="31" spans="1:2" x14ac:dyDescent="0.15">
      <c r="A31" s="5">
        <v>2</v>
      </c>
      <c r="B31" s="196" t="s">
        <v>28</v>
      </c>
    </row>
    <row r="32" spans="1:2" x14ac:dyDescent="0.15">
      <c r="A32" s="5">
        <v>3</v>
      </c>
      <c r="B32" s="196" t="s">
        <v>29</v>
      </c>
    </row>
    <row r="33" spans="1:2" ht="28.5" x14ac:dyDescent="0.15">
      <c r="A33" s="5">
        <v>4</v>
      </c>
      <c r="B33" s="196" t="s">
        <v>30</v>
      </c>
    </row>
    <row r="34" spans="1:2" x14ac:dyDescent="0.15">
      <c r="A34" s="5">
        <v>5</v>
      </c>
      <c r="B34" s="196" t="s">
        <v>31</v>
      </c>
    </row>
    <row r="35" spans="1:2" x14ac:dyDescent="0.15">
      <c r="A35" s="5">
        <v>6</v>
      </c>
      <c r="B35" s="196" t="s">
        <v>32</v>
      </c>
    </row>
    <row r="36" spans="1:2" x14ac:dyDescent="0.15">
      <c r="A36" s="5">
        <v>7</v>
      </c>
      <c r="B36" s="196" t="s">
        <v>33</v>
      </c>
    </row>
    <row r="37" spans="1:2" x14ac:dyDescent="0.15">
      <c r="A37" s="5"/>
      <c r="B37" s="196"/>
    </row>
    <row r="39" spans="1:2" x14ac:dyDescent="0.15">
      <c r="A39" s="202" t="s">
        <v>34</v>
      </c>
      <c r="B39" s="203"/>
    </row>
  </sheetData>
  <phoneticPr fontId="47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E4" sqref="E4:E5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406" t="s">
        <v>277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</row>
    <row r="2" spans="1:13" s="1" customFormat="1" ht="16.5" x14ac:dyDescent="0.3">
      <c r="A2" s="415" t="s">
        <v>251</v>
      </c>
      <c r="B2" s="416" t="s">
        <v>256</v>
      </c>
      <c r="C2" s="416" t="s">
        <v>252</v>
      </c>
      <c r="D2" s="416" t="s">
        <v>253</v>
      </c>
      <c r="E2" s="416" t="s">
        <v>254</v>
      </c>
      <c r="F2" s="416" t="s">
        <v>255</v>
      </c>
      <c r="G2" s="415" t="s">
        <v>278</v>
      </c>
      <c r="H2" s="415"/>
      <c r="I2" s="415" t="s">
        <v>279</v>
      </c>
      <c r="J2" s="415"/>
      <c r="K2" s="419" t="s">
        <v>280</v>
      </c>
      <c r="L2" s="421" t="s">
        <v>281</v>
      </c>
      <c r="M2" s="423" t="s">
        <v>282</v>
      </c>
    </row>
    <row r="3" spans="1:13" s="1" customFormat="1" ht="16.5" x14ac:dyDescent="0.3">
      <c r="A3" s="415"/>
      <c r="B3" s="417"/>
      <c r="C3" s="417"/>
      <c r="D3" s="417"/>
      <c r="E3" s="417"/>
      <c r="F3" s="417"/>
      <c r="G3" s="3" t="s">
        <v>283</v>
      </c>
      <c r="H3" s="3" t="s">
        <v>284</v>
      </c>
      <c r="I3" s="3" t="s">
        <v>283</v>
      </c>
      <c r="J3" s="3" t="s">
        <v>284</v>
      </c>
      <c r="K3" s="420"/>
      <c r="L3" s="422"/>
      <c r="M3" s="424"/>
    </row>
    <row r="4" spans="1:13" ht="27" x14ac:dyDescent="0.15">
      <c r="A4" s="6">
        <v>1</v>
      </c>
      <c r="B4" s="10" t="s">
        <v>271</v>
      </c>
      <c r="C4" s="11" t="s">
        <v>267</v>
      </c>
      <c r="D4" s="14" t="s">
        <v>285</v>
      </c>
      <c r="E4" s="11" t="s">
        <v>269</v>
      </c>
      <c r="F4" s="12" t="s">
        <v>270</v>
      </c>
      <c r="G4" s="21">
        <v>-1.2</v>
      </c>
      <c r="H4" s="21">
        <v>-1.3</v>
      </c>
      <c r="I4" s="21">
        <v>-3</v>
      </c>
      <c r="J4" s="6">
        <v>0</v>
      </c>
      <c r="K4" s="6">
        <v>0</v>
      </c>
      <c r="L4" s="6"/>
      <c r="M4" s="6" t="s">
        <v>286</v>
      </c>
    </row>
    <row r="5" spans="1:13" ht="27" x14ac:dyDescent="0.15">
      <c r="A5" s="6">
        <v>2</v>
      </c>
      <c r="B5" s="10" t="s">
        <v>271</v>
      </c>
      <c r="C5" s="11" t="s">
        <v>272</v>
      </c>
      <c r="D5" s="14" t="s">
        <v>285</v>
      </c>
      <c r="E5" s="11" t="s">
        <v>273</v>
      </c>
      <c r="F5" s="12" t="s">
        <v>270</v>
      </c>
      <c r="G5" s="21">
        <v>-1.4</v>
      </c>
      <c r="H5" s="21">
        <v>-1</v>
      </c>
      <c r="I5" s="21">
        <v>-2</v>
      </c>
      <c r="J5" s="21">
        <v>-1</v>
      </c>
      <c r="K5" s="6">
        <v>0</v>
      </c>
      <c r="L5" s="6"/>
      <c r="M5" s="6" t="s">
        <v>286</v>
      </c>
    </row>
    <row r="6" spans="1:13" x14ac:dyDescent="0.15">
      <c r="A6" s="6"/>
      <c r="B6" s="10"/>
      <c r="C6" s="11"/>
      <c r="D6" s="14"/>
      <c r="E6" s="11"/>
      <c r="F6" s="11"/>
      <c r="G6" s="21"/>
      <c r="H6" s="6"/>
      <c r="I6" s="21"/>
      <c r="J6" s="21"/>
      <c r="K6" s="6"/>
      <c r="L6" s="6"/>
      <c r="M6" s="6"/>
    </row>
    <row r="7" spans="1:13" x14ac:dyDescent="0.15">
      <c r="A7" s="6"/>
      <c r="B7" s="10"/>
      <c r="C7" s="11"/>
      <c r="D7" s="14"/>
      <c r="E7" s="11"/>
      <c r="F7" s="11"/>
      <c r="G7" s="21"/>
      <c r="H7" s="6"/>
      <c r="I7" s="6"/>
      <c r="J7" s="21"/>
      <c r="K7" s="6"/>
      <c r="L7" s="6"/>
      <c r="M7" s="6"/>
    </row>
    <row r="8" spans="1:13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x14ac:dyDescent="0.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 x14ac:dyDescent="0.15">
      <c r="A12" s="407" t="s">
        <v>287</v>
      </c>
      <c r="B12" s="408"/>
      <c r="C12" s="408"/>
      <c r="D12" s="408"/>
      <c r="E12" s="409"/>
      <c r="F12" s="410"/>
      <c r="G12" s="412"/>
      <c r="H12" s="407" t="s">
        <v>275</v>
      </c>
      <c r="I12" s="408"/>
      <c r="J12" s="408"/>
      <c r="K12" s="409"/>
      <c r="L12" s="425"/>
      <c r="M12" s="426"/>
    </row>
    <row r="13" spans="1:13" ht="16.5" x14ac:dyDescent="0.15">
      <c r="A13" s="418" t="s">
        <v>288</v>
      </c>
      <c r="B13" s="418"/>
      <c r="C13" s="414"/>
      <c r="D13" s="414"/>
      <c r="E13" s="414"/>
      <c r="F13" s="414"/>
      <c r="G13" s="414"/>
      <c r="H13" s="414"/>
      <c r="I13" s="414"/>
      <c r="J13" s="414"/>
      <c r="K13" s="414"/>
      <c r="L13" s="414"/>
      <c r="M13" s="414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47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F10" sqref="F10:F11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406" t="s">
        <v>289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6"/>
      <c r="Q1" s="406"/>
      <c r="R1" s="406"/>
      <c r="S1" s="406"/>
      <c r="T1" s="406"/>
      <c r="U1" s="406"/>
      <c r="V1" s="406"/>
      <c r="W1" s="406"/>
    </row>
    <row r="2" spans="1:23" s="1" customFormat="1" ht="15.95" customHeight="1" x14ac:dyDescent="0.3">
      <c r="A2" s="416" t="s">
        <v>290</v>
      </c>
      <c r="B2" s="416" t="s">
        <v>256</v>
      </c>
      <c r="C2" s="416" t="s">
        <v>252</v>
      </c>
      <c r="D2" s="416" t="s">
        <v>253</v>
      </c>
      <c r="E2" s="416" t="s">
        <v>254</v>
      </c>
      <c r="F2" s="416" t="s">
        <v>255</v>
      </c>
      <c r="G2" s="434" t="s">
        <v>291</v>
      </c>
      <c r="H2" s="435"/>
      <c r="I2" s="436"/>
      <c r="J2" s="434" t="s">
        <v>292</v>
      </c>
      <c r="K2" s="435"/>
      <c r="L2" s="436"/>
      <c r="M2" s="434" t="s">
        <v>293</v>
      </c>
      <c r="N2" s="435"/>
      <c r="O2" s="436"/>
      <c r="P2" s="434" t="s">
        <v>294</v>
      </c>
      <c r="Q2" s="435"/>
      <c r="R2" s="436"/>
      <c r="S2" s="435" t="s">
        <v>295</v>
      </c>
      <c r="T2" s="435"/>
      <c r="U2" s="436"/>
      <c r="V2" s="437" t="s">
        <v>296</v>
      </c>
      <c r="W2" s="437" t="s">
        <v>265</v>
      </c>
    </row>
    <row r="3" spans="1:23" s="1" customFormat="1" ht="16.5" x14ac:dyDescent="0.3">
      <c r="A3" s="417"/>
      <c r="B3" s="433"/>
      <c r="C3" s="433"/>
      <c r="D3" s="433"/>
      <c r="E3" s="433"/>
      <c r="F3" s="433"/>
      <c r="G3" s="3" t="s">
        <v>297</v>
      </c>
      <c r="H3" s="3" t="s">
        <v>67</v>
      </c>
      <c r="I3" s="3" t="s">
        <v>256</v>
      </c>
      <c r="J3" s="3" t="s">
        <v>297</v>
      </c>
      <c r="K3" s="3" t="s">
        <v>67</v>
      </c>
      <c r="L3" s="3" t="s">
        <v>256</v>
      </c>
      <c r="M3" s="3" t="s">
        <v>297</v>
      </c>
      <c r="N3" s="3" t="s">
        <v>67</v>
      </c>
      <c r="O3" s="3" t="s">
        <v>256</v>
      </c>
      <c r="P3" s="3" t="s">
        <v>297</v>
      </c>
      <c r="Q3" s="3" t="s">
        <v>67</v>
      </c>
      <c r="R3" s="3" t="s">
        <v>256</v>
      </c>
      <c r="S3" s="3" t="s">
        <v>297</v>
      </c>
      <c r="T3" s="3" t="s">
        <v>67</v>
      </c>
      <c r="U3" s="3" t="s">
        <v>256</v>
      </c>
      <c r="V3" s="438"/>
      <c r="W3" s="438"/>
    </row>
    <row r="4" spans="1:23" x14ac:dyDescent="0.15">
      <c r="A4" s="432" t="s">
        <v>298</v>
      </c>
      <c r="B4" s="432" t="s">
        <v>271</v>
      </c>
      <c r="C4" s="427" t="s">
        <v>299</v>
      </c>
      <c r="D4" s="432" t="s">
        <v>285</v>
      </c>
      <c r="E4" s="427" t="s">
        <v>121</v>
      </c>
      <c r="F4" s="427" t="s">
        <v>300</v>
      </c>
      <c r="G4" s="6"/>
      <c r="H4" s="6" t="s">
        <v>285</v>
      </c>
      <c r="I4" s="6" t="s">
        <v>271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 x14ac:dyDescent="0.15">
      <c r="A5" s="428"/>
      <c r="B5" s="428"/>
      <c r="C5" s="428"/>
      <c r="D5" s="428"/>
      <c r="E5" s="428"/>
      <c r="F5" s="428"/>
      <c r="G5" s="434" t="s">
        <v>301</v>
      </c>
      <c r="H5" s="435"/>
      <c r="I5" s="436"/>
      <c r="J5" s="434" t="s">
        <v>302</v>
      </c>
      <c r="K5" s="435"/>
      <c r="L5" s="436"/>
      <c r="M5" s="434" t="s">
        <v>303</v>
      </c>
      <c r="N5" s="435"/>
      <c r="O5" s="436"/>
      <c r="P5" s="434" t="s">
        <v>304</v>
      </c>
      <c r="Q5" s="435"/>
      <c r="R5" s="436"/>
      <c r="S5" s="435" t="s">
        <v>305</v>
      </c>
      <c r="T5" s="435"/>
      <c r="U5" s="436"/>
      <c r="V5" s="6"/>
      <c r="W5" s="6"/>
    </row>
    <row r="6" spans="1:23" ht="16.5" x14ac:dyDescent="0.15">
      <c r="A6" s="428"/>
      <c r="B6" s="428"/>
      <c r="C6" s="428"/>
      <c r="D6" s="428"/>
      <c r="E6" s="428"/>
      <c r="F6" s="428"/>
      <c r="G6" s="3" t="s">
        <v>297</v>
      </c>
      <c r="H6" s="3" t="s">
        <v>67</v>
      </c>
      <c r="I6" s="3" t="s">
        <v>256</v>
      </c>
      <c r="J6" s="3" t="s">
        <v>297</v>
      </c>
      <c r="K6" s="3" t="s">
        <v>67</v>
      </c>
      <c r="L6" s="3" t="s">
        <v>256</v>
      </c>
      <c r="M6" s="3" t="s">
        <v>297</v>
      </c>
      <c r="N6" s="3" t="s">
        <v>67</v>
      </c>
      <c r="O6" s="3" t="s">
        <v>256</v>
      </c>
      <c r="P6" s="3" t="s">
        <v>297</v>
      </c>
      <c r="Q6" s="3" t="s">
        <v>67</v>
      </c>
      <c r="R6" s="3" t="s">
        <v>256</v>
      </c>
      <c r="S6" s="3" t="s">
        <v>297</v>
      </c>
      <c r="T6" s="3" t="s">
        <v>67</v>
      </c>
      <c r="U6" s="3" t="s">
        <v>256</v>
      </c>
      <c r="V6" s="6"/>
      <c r="W6" s="6"/>
    </row>
    <row r="7" spans="1:23" x14ac:dyDescent="0.15">
      <c r="A7" s="429"/>
      <c r="B7" s="429"/>
      <c r="C7" s="429"/>
      <c r="D7" s="429"/>
      <c r="E7" s="429"/>
      <c r="F7" s="429"/>
      <c r="G7" s="6"/>
      <c r="H7" s="6"/>
      <c r="I7" s="6" t="s">
        <v>285</v>
      </c>
      <c r="J7" s="6" t="s">
        <v>271</v>
      </c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15">
      <c r="A8" s="432" t="s">
        <v>298</v>
      </c>
      <c r="B8" s="432" t="s">
        <v>271</v>
      </c>
      <c r="C8" s="427"/>
      <c r="D8" s="432" t="s">
        <v>285</v>
      </c>
      <c r="E8" s="427" t="s">
        <v>120</v>
      </c>
      <c r="F8" s="427" t="s">
        <v>300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21.95" customHeight="1" x14ac:dyDescent="0.15">
      <c r="A9" s="429"/>
      <c r="B9" s="429"/>
      <c r="C9" s="429"/>
      <c r="D9" s="429"/>
      <c r="E9" s="429"/>
      <c r="F9" s="42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15">
      <c r="A10" s="430"/>
      <c r="B10" s="430"/>
      <c r="C10" s="430"/>
      <c r="D10" s="430"/>
      <c r="E10" s="430"/>
      <c r="F10" s="430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15">
      <c r="A11" s="431"/>
      <c r="B11" s="431"/>
      <c r="C11" s="431"/>
      <c r="D11" s="431"/>
      <c r="E11" s="431"/>
      <c r="F11" s="431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15">
      <c r="A12" s="430"/>
      <c r="B12" s="430"/>
      <c r="C12" s="430"/>
      <c r="D12" s="430"/>
      <c r="E12" s="430"/>
      <c r="F12" s="430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15">
      <c r="A13" s="431"/>
      <c r="B13" s="431"/>
      <c r="C13" s="431"/>
      <c r="D13" s="431"/>
      <c r="E13" s="431"/>
      <c r="F13" s="431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15">
      <c r="A14" s="430"/>
      <c r="B14" s="430"/>
      <c r="C14" s="430"/>
      <c r="D14" s="430"/>
      <c r="E14" s="430"/>
      <c r="F14" s="430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15">
      <c r="A15" s="431"/>
      <c r="B15" s="431"/>
      <c r="C15" s="431"/>
      <c r="D15" s="431"/>
      <c r="E15" s="431"/>
      <c r="F15" s="431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1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 x14ac:dyDescent="0.15">
      <c r="A17" s="407" t="s">
        <v>306</v>
      </c>
      <c r="B17" s="408"/>
      <c r="C17" s="408"/>
      <c r="D17" s="408"/>
      <c r="E17" s="409"/>
      <c r="F17" s="410"/>
      <c r="G17" s="412"/>
      <c r="H17" s="20"/>
      <c r="I17" s="20"/>
      <c r="J17" s="407" t="s">
        <v>307</v>
      </c>
      <c r="K17" s="408"/>
      <c r="L17" s="408"/>
      <c r="M17" s="408"/>
      <c r="N17" s="408"/>
      <c r="O17" s="408"/>
      <c r="P17" s="408"/>
      <c r="Q17" s="408"/>
      <c r="R17" s="408"/>
      <c r="S17" s="408"/>
      <c r="T17" s="408"/>
      <c r="U17" s="409"/>
      <c r="V17" s="7"/>
      <c r="W17" s="9"/>
    </row>
    <row r="18" spans="1:23" ht="16.5" x14ac:dyDescent="0.15">
      <c r="A18" s="413" t="s">
        <v>308</v>
      </c>
      <c r="B18" s="413"/>
      <c r="C18" s="414"/>
      <c r="D18" s="414"/>
      <c r="E18" s="414"/>
      <c r="F18" s="414"/>
      <c r="G18" s="414"/>
      <c r="H18" s="414"/>
      <c r="I18" s="414"/>
      <c r="J18" s="414"/>
      <c r="K18" s="414"/>
      <c r="L18" s="414"/>
      <c r="M18" s="414"/>
      <c r="N18" s="414"/>
      <c r="O18" s="414"/>
      <c r="P18" s="414"/>
      <c r="Q18" s="414"/>
      <c r="R18" s="414"/>
      <c r="S18" s="414"/>
      <c r="T18" s="414"/>
      <c r="U18" s="414"/>
      <c r="V18" s="414"/>
      <c r="W18" s="414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47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J28" sqref="J28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406" t="s">
        <v>309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</row>
    <row r="2" spans="1:14" s="1" customFormat="1" ht="16.5" x14ac:dyDescent="0.3">
      <c r="A2" s="16" t="s">
        <v>310</v>
      </c>
      <c r="B2" s="17" t="s">
        <v>252</v>
      </c>
      <c r="C2" s="17" t="s">
        <v>253</v>
      </c>
      <c r="D2" s="17" t="s">
        <v>254</v>
      </c>
      <c r="E2" s="17" t="s">
        <v>255</v>
      </c>
      <c r="F2" s="17" t="s">
        <v>256</v>
      </c>
      <c r="G2" s="16" t="s">
        <v>311</v>
      </c>
      <c r="H2" s="16" t="s">
        <v>312</v>
      </c>
      <c r="I2" s="16" t="s">
        <v>313</v>
      </c>
      <c r="J2" s="16" t="s">
        <v>312</v>
      </c>
      <c r="K2" s="16" t="s">
        <v>314</v>
      </c>
      <c r="L2" s="16" t="s">
        <v>312</v>
      </c>
      <c r="M2" s="17" t="s">
        <v>296</v>
      </c>
      <c r="N2" s="17" t="s">
        <v>265</v>
      </c>
    </row>
    <row r="3" spans="1:14" x14ac:dyDescent="0.1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 x14ac:dyDescent="0.15">
      <c r="A4" s="18" t="s">
        <v>310</v>
      </c>
      <c r="B4" s="19" t="s">
        <v>315</v>
      </c>
      <c r="C4" s="19" t="s">
        <v>297</v>
      </c>
      <c r="D4" s="19" t="s">
        <v>254</v>
      </c>
      <c r="E4" s="17" t="s">
        <v>255</v>
      </c>
      <c r="F4" s="17" t="s">
        <v>256</v>
      </c>
      <c r="G4" s="16" t="s">
        <v>311</v>
      </c>
      <c r="H4" s="16" t="s">
        <v>312</v>
      </c>
      <c r="I4" s="16" t="s">
        <v>313</v>
      </c>
      <c r="J4" s="16" t="s">
        <v>312</v>
      </c>
      <c r="K4" s="16" t="s">
        <v>314</v>
      </c>
      <c r="L4" s="16" t="s">
        <v>312</v>
      </c>
      <c r="M4" s="17" t="s">
        <v>296</v>
      </c>
      <c r="N4" s="17" t="s">
        <v>265</v>
      </c>
    </row>
    <row r="5" spans="1:14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1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 x14ac:dyDescent="0.15">
      <c r="A11" s="407" t="s">
        <v>316</v>
      </c>
      <c r="B11" s="408"/>
      <c r="C11" s="408"/>
      <c r="D11" s="409"/>
      <c r="E11" s="410"/>
      <c r="F11" s="411"/>
      <c r="G11" s="412"/>
      <c r="H11" s="20"/>
      <c r="I11" s="407" t="s">
        <v>307</v>
      </c>
      <c r="J11" s="408"/>
      <c r="K11" s="408"/>
      <c r="L11" s="7"/>
      <c r="M11" s="7"/>
      <c r="N11" s="9"/>
    </row>
    <row r="12" spans="1:14" ht="16.5" x14ac:dyDescent="0.15">
      <c r="A12" s="413" t="s">
        <v>317</v>
      </c>
      <c r="B12" s="414"/>
      <c r="C12" s="414"/>
      <c r="D12" s="414"/>
      <c r="E12" s="414"/>
      <c r="F12" s="414"/>
      <c r="G12" s="414"/>
      <c r="H12" s="414"/>
      <c r="I12" s="414"/>
      <c r="J12" s="414"/>
      <c r="K12" s="414"/>
      <c r="L12" s="414"/>
      <c r="M12" s="414"/>
      <c r="N12" s="414"/>
    </row>
  </sheetData>
  <mergeCells count="5">
    <mergeCell ref="A1:N1"/>
    <mergeCell ref="A11:D11"/>
    <mergeCell ref="E11:G11"/>
    <mergeCell ref="I11:K11"/>
    <mergeCell ref="A12:N12"/>
  </mergeCells>
  <phoneticPr fontId="47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G9" sqref="G9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 x14ac:dyDescent="0.15">
      <c r="A1" s="406" t="s">
        <v>318</v>
      </c>
      <c r="B1" s="406"/>
      <c r="C1" s="406"/>
      <c r="D1" s="406"/>
      <c r="E1" s="406"/>
      <c r="F1" s="406"/>
      <c r="G1" s="406"/>
      <c r="H1" s="406"/>
      <c r="I1" s="406"/>
      <c r="J1" s="406"/>
    </row>
    <row r="2" spans="1:12" s="1" customFormat="1" ht="16.5" x14ac:dyDescent="0.3">
      <c r="A2" s="3" t="s">
        <v>290</v>
      </c>
      <c r="B2" s="4" t="s">
        <v>256</v>
      </c>
      <c r="C2" s="4" t="s">
        <v>252</v>
      </c>
      <c r="D2" s="4" t="s">
        <v>253</v>
      </c>
      <c r="E2" s="4" t="s">
        <v>254</v>
      </c>
      <c r="F2" s="4" t="s">
        <v>255</v>
      </c>
      <c r="G2" s="3" t="s">
        <v>319</v>
      </c>
      <c r="H2" s="3" t="s">
        <v>320</v>
      </c>
      <c r="I2" s="3" t="s">
        <v>321</v>
      </c>
      <c r="J2" s="3" t="s">
        <v>322</v>
      </c>
      <c r="K2" s="4" t="s">
        <v>296</v>
      </c>
      <c r="L2" s="4" t="s">
        <v>265</v>
      </c>
    </row>
    <row r="3" spans="1:12" ht="28.5" x14ac:dyDescent="0.15">
      <c r="A3" s="5" t="s">
        <v>298</v>
      </c>
      <c r="B3" s="10" t="s">
        <v>271</v>
      </c>
      <c r="C3" s="11" t="s">
        <v>267</v>
      </c>
      <c r="D3" s="11" t="s">
        <v>285</v>
      </c>
      <c r="E3" s="11" t="s">
        <v>269</v>
      </c>
      <c r="F3" s="12" t="s">
        <v>270</v>
      </c>
      <c r="G3" s="6" t="s">
        <v>323</v>
      </c>
      <c r="H3" s="13" t="s">
        <v>324</v>
      </c>
      <c r="I3" s="15" t="s">
        <v>325</v>
      </c>
      <c r="J3" s="6"/>
      <c r="K3" s="6"/>
      <c r="L3" s="6" t="s">
        <v>286</v>
      </c>
    </row>
    <row r="4" spans="1:12" ht="28.5" x14ac:dyDescent="0.15">
      <c r="A4" s="5" t="s">
        <v>298</v>
      </c>
      <c r="B4" s="10" t="s">
        <v>271</v>
      </c>
      <c r="C4" s="11" t="s">
        <v>272</v>
      </c>
      <c r="D4" s="11" t="s">
        <v>285</v>
      </c>
      <c r="E4" s="11" t="s">
        <v>273</v>
      </c>
      <c r="F4" s="12" t="s">
        <v>270</v>
      </c>
      <c r="G4" s="6" t="s">
        <v>323</v>
      </c>
      <c r="H4" s="13" t="s">
        <v>324</v>
      </c>
      <c r="I4" s="15" t="s">
        <v>325</v>
      </c>
      <c r="J4" s="6"/>
      <c r="K4" s="6"/>
      <c r="L4" s="6" t="s">
        <v>286</v>
      </c>
    </row>
    <row r="5" spans="1:12" x14ac:dyDescent="0.15">
      <c r="A5" s="5"/>
      <c r="B5" s="10"/>
      <c r="C5" s="11"/>
      <c r="D5" s="14"/>
      <c r="E5" s="11"/>
      <c r="F5" s="11"/>
      <c r="G5" s="6"/>
      <c r="H5" s="6"/>
      <c r="I5" s="6"/>
      <c r="J5" s="6"/>
      <c r="K5" s="6"/>
      <c r="L5" s="6"/>
    </row>
    <row r="6" spans="1:12" x14ac:dyDescent="0.15">
      <c r="A6" s="5"/>
      <c r="B6" s="10"/>
      <c r="C6" s="11"/>
      <c r="D6" s="14"/>
      <c r="E6" s="11"/>
      <c r="F6" s="11"/>
      <c r="G6" s="6"/>
      <c r="H6" s="6"/>
      <c r="I6" s="5"/>
      <c r="J6" s="5"/>
      <c r="K6" s="5"/>
      <c r="L6" s="6"/>
    </row>
    <row r="7" spans="1:12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s="2" customFormat="1" ht="18.75" x14ac:dyDescent="0.15">
      <c r="A10" s="407" t="s">
        <v>326</v>
      </c>
      <c r="B10" s="408"/>
      <c r="C10" s="408"/>
      <c r="D10" s="408"/>
      <c r="E10" s="409"/>
      <c r="F10" s="410"/>
      <c r="G10" s="412"/>
      <c r="H10" s="407" t="s">
        <v>327</v>
      </c>
      <c r="I10" s="408"/>
      <c r="J10" s="408"/>
      <c r="K10" s="7"/>
      <c r="L10" s="9"/>
    </row>
    <row r="11" spans="1:12" ht="16.5" x14ac:dyDescent="0.15">
      <c r="A11" s="413" t="s">
        <v>328</v>
      </c>
      <c r="B11" s="413"/>
      <c r="C11" s="414"/>
      <c r="D11" s="414"/>
      <c r="E11" s="414"/>
      <c r="F11" s="414"/>
      <c r="G11" s="414"/>
      <c r="H11" s="414"/>
      <c r="I11" s="414"/>
      <c r="J11" s="414"/>
      <c r="K11" s="414"/>
      <c r="L11" s="414"/>
    </row>
  </sheetData>
  <mergeCells count="5">
    <mergeCell ref="A1:J1"/>
    <mergeCell ref="A10:E10"/>
    <mergeCell ref="F10:G10"/>
    <mergeCell ref="H10:J10"/>
    <mergeCell ref="A11:L11"/>
  </mergeCells>
  <phoneticPr fontId="47" type="noConversion"/>
  <dataValidations count="1">
    <dataValidation type="list" allowBlank="1" showInputMessage="1" showErrorMessage="1" sqref="L3:L11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I19" sqref="I19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406" t="s">
        <v>329</v>
      </c>
      <c r="B1" s="406"/>
      <c r="C1" s="406"/>
      <c r="D1" s="406"/>
      <c r="E1" s="406"/>
      <c r="F1" s="406"/>
      <c r="G1" s="406"/>
      <c r="H1" s="406"/>
      <c r="I1" s="406"/>
    </row>
    <row r="2" spans="1:9" s="1" customFormat="1" ht="16.5" x14ac:dyDescent="0.3">
      <c r="A2" s="415" t="s">
        <v>251</v>
      </c>
      <c r="B2" s="416" t="s">
        <v>256</v>
      </c>
      <c r="C2" s="416" t="s">
        <v>297</v>
      </c>
      <c r="D2" s="416" t="s">
        <v>254</v>
      </c>
      <c r="E2" s="416" t="s">
        <v>255</v>
      </c>
      <c r="F2" s="3" t="s">
        <v>330</v>
      </c>
      <c r="G2" s="3" t="s">
        <v>279</v>
      </c>
      <c r="H2" s="419" t="s">
        <v>280</v>
      </c>
      <c r="I2" s="423" t="s">
        <v>282</v>
      </c>
    </row>
    <row r="3" spans="1:9" s="1" customFormat="1" ht="16.5" x14ac:dyDescent="0.3">
      <c r="A3" s="415"/>
      <c r="B3" s="417"/>
      <c r="C3" s="417"/>
      <c r="D3" s="417"/>
      <c r="E3" s="417"/>
      <c r="F3" s="3" t="s">
        <v>331</v>
      </c>
      <c r="G3" s="3" t="s">
        <v>283</v>
      </c>
      <c r="H3" s="420"/>
      <c r="I3" s="424"/>
    </row>
    <row r="4" spans="1:9" x14ac:dyDescent="0.15">
      <c r="A4" s="5"/>
      <c r="B4" s="5"/>
      <c r="C4" s="6"/>
      <c r="D4" s="6"/>
      <c r="E4" s="6"/>
      <c r="F4" s="6"/>
      <c r="G4" s="6"/>
      <c r="H4" s="6"/>
      <c r="I4" s="6"/>
    </row>
    <row r="5" spans="1:9" x14ac:dyDescent="0.15">
      <c r="A5" s="5"/>
      <c r="B5" s="5"/>
      <c r="C5" s="6"/>
      <c r="D5" s="6"/>
      <c r="E5" s="6"/>
      <c r="F5" s="6"/>
      <c r="G5" s="6"/>
      <c r="H5" s="6"/>
      <c r="I5" s="6"/>
    </row>
    <row r="6" spans="1:9" x14ac:dyDescent="0.15">
      <c r="A6" s="5"/>
      <c r="B6" s="5"/>
      <c r="C6" s="6"/>
      <c r="D6" s="6"/>
      <c r="E6" s="6"/>
      <c r="F6" s="6"/>
      <c r="G6" s="6"/>
      <c r="H6" s="6"/>
      <c r="I6" s="6"/>
    </row>
    <row r="7" spans="1:9" x14ac:dyDescent="0.15">
      <c r="A7" s="5"/>
      <c r="B7" s="5"/>
      <c r="C7" s="6"/>
      <c r="D7" s="6"/>
      <c r="E7" s="6"/>
      <c r="F7" s="6"/>
      <c r="G7" s="6"/>
      <c r="H7" s="6"/>
      <c r="I7" s="6"/>
    </row>
    <row r="8" spans="1:9" x14ac:dyDescent="0.15">
      <c r="A8" s="5"/>
      <c r="B8" s="5"/>
      <c r="C8" s="5"/>
      <c r="D8" s="5"/>
      <c r="E8" s="5"/>
      <c r="F8" s="5"/>
      <c r="G8" s="5"/>
      <c r="H8" s="5"/>
      <c r="I8" s="5"/>
    </row>
    <row r="9" spans="1:9" x14ac:dyDescent="0.15">
      <c r="A9" s="5"/>
      <c r="B9" s="5"/>
      <c r="C9" s="5"/>
      <c r="D9" s="5"/>
      <c r="E9" s="5"/>
      <c r="F9" s="5"/>
      <c r="G9" s="5"/>
      <c r="H9" s="5"/>
      <c r="I9" s="5"/>
    </row>
    <row r="10" spans="1:9" x14ac:dyDescent="0.15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1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 x14ac:dyDescent="0.15">
      <c r="A12" s="407" t="s">
        <v>316</v>
      </c>
      <c r="B12" s="408"/>
      <c r="C12" s="408"/>
      <c r="D12" s="409"/>
      <c r="E12" s="8"/>
      <c r="F12" s="407" t="s">
        <v>307</v>
      </c>
      <c r="G12" s="408"/>
      <c r="H12" s="409"/>
      <c r="I12" s="9"/>
    </row>
    <row r="13" spans="1:9" ht="16.5" x14ac:dyDescent="0.15">
      <c r="A13" s="413" t="s">
        <v>332</v>
      </c>
      <c r="B13" s="413"/>
      <c r="C13" s="414"/>
      <c r="D13" s="414"/>
      <c r="E13" s="414"/>
      <c r="F13" s="414"/>
      <c r="G13" s="414"/>
      <c r="H13" s="414"/>
      <c r="I13" s="41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7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G8" sqref="G8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204" t="s">
        <v>35</v>
      </c>
      <c r="C2" s="205"/>
      <c r="D2" s="205"/>
      <c r="E2" s="205"/>
      <c r="F2" s="205"/>
      <c r="G2" s="205"/>
      <c r="H2" s="205"/>
      <c r="I2" s="206"/>
    </row>
    <row r="3" spans="2:9" ht="27.95" customHeight="1" x14ac:dyDescent="0.25">
      <c r="B3" s="180"/>
      <c r="C3" s="181"/>
      <c r="D3" s="207" t="s">
        <v>36</v>
      </c>
      <c r="E3" s="208"/>
      <c r="F3" s="209" t="s">
        <v>37</v>
      </c>
      <c r="G3" s="210"/>
      <c r="H3" s="207" t="s">
        <v>38</v>
      </c>
      <c r="I3" s="211"/>
    </row>
    <row r="4" spans="2:9" ht="27.95" customHeight="1" x14ac:dyDescent="0.25">
      <c r="B4" s="180" t="s">
        <v>39</v>
      </c>
      <c r="C4" s="181" t="s">
        <v>40</v>
      </c>
      <c r="D4" s="181" t="s">
        <v>41</v>
      </c>
      <c r="E4" s="181" t="s">
        <v>42</v>
      </c>
      <c r="F4" s="182" t="s">
        <v>41</v>
      </c>
      <c r="G4" s="182" t="s">
        <v>42</v>
      </c>
      <c r="H4" s="181" t="s">
        <v>41</v>
      </c>
      <c r="I4" s="189" t="s">
        <v>42</v>
      </c>
    </row>
    <row r="5" spans="2:9" ht="27.95" customHeight="1" x14ac:dyDescent="0.15">
      <c r="B5" s="183" t="s">
        <v>43</v>
      </c>
      <c r="C5" s="5">
        <v>13</v>
      </c>
      <c r="D5" s="5">
        <v>0</v>
      </c>
      <c r="E5" s="5">
        <v>1</v>
      </c>
      <c r="F5" s="184">
        <v>0</v>
      </c>
      <c r="G5" s="184">
        <v>1</v>
      </c>
      <c r="H5" s="5">
        <v>1</v>
      </c>
      <c r="I5" s="190">
        <v>2</v>
      </c>
    </row>
    <row r="6" spans="2:9" ht="27.95" customHeight="1" x14ac:dyDescent="0.15">
      <c r="B6" s="183" t="s">
        <v>44</v>
      </c>
      <c r="C6" s="5">
        <v>20</v>
      </c>
      <c r="D6" s="5">
        <v>0</v>
      </c>
      <c r="E6" s="5">
        <v>1</v>
      </c>
      <c r="F6" s="184">
        <v>1</v>
      </c>
      <c r="G6" s="184">
        <v>2</v>
      </c>
      <c r="H6" s="5">
        <v>2</v>
      </c>
      <c r="I6" s="190">
        <v>3</v>
      </c>
    </row>
    <row r="7" spans="2:9" ht="27.95" customHeight="1" x14ac:dyDescent="0.15">
      <c r="B7" s="183" t="s">
        <v>45</v>
      </c>
      <c r="C7" s="5">
        <v>32</v>
      </c>
      <c r="D7" s="5">
        <v>0</v>
      </c>
      <c r="E7" s="5">
        <v>1</v>
      </c>
      <c r="F7" s="184">
        <v>2</v>
      </c>
      <c r="G7" s="184">
        <v>3</v>
      </c>
      <c r="H7" s="5">
        <v>3</v>
      </c>
      <c r="I7" s="190">
        <v>4</v>
      </c>
    </row>
    <row r="8" spans="2:9" ht="27.95" customHeight="1" x14ac:dyDescent="0.15">
      <c r="B8" s="183" t="s">
        <v>46</v>
      </c>
      <c r="C8" s="5">
        <v>50</v>
      </c>
      <c r="D8" s="5">
        <v>1</v>
      </c>
      <c r="E8" s="5">
        <v>2</v>
      </c>
      <c r="F8" s="184">
        <v>3</v>
      </c>
      <c r="G8" s="184">
        <v>4</v>
      </c>
      <c r="H8" s="5">
        <v>5</v>
      </c>
      <c r="I8" s="190">
        <v>6</v>
      </c>
    </row>
    <row r="9" spans="2:9" ht="27.95" customHeight="1" x14ac:dyDescent="0.15">
      <c r="B9" s="183" t="s">
        <v>47</v>
      </c>
      <c r="C9" s="5">
        <v>80</v>
      </c>
      <c r="D9" s="5">
        <v>2</v>
      </c>
      <c r="E9" s="5">
        <v>3</v>
      </c>
      <c r="F9" s="184">
        <v>5</v>
      </c>
      <c r="G9" s="184">
        <v>6</v>
      </c>
      <c r="H9" s="5">
        <v>7</v>
      </c>
      <c r="I9" s="190">
        <v>8</v>
      </c>
    </row>
    <row r="10" spans="2:9" ht="27.95" customHeight="1" x14ac:dyDescent="0.15">
      <c r="B10" s="183" t="s">
        <v>48</v>
      </c>
      <c r="C10" s="5">
        <v>125</v>
      </c>
      <c r="D10" s="5">
        <v>3</v>
      </c>
      <c r="E10" s="5">
        <v>4</v>
      </c>
      <c r="F10" s="184">
        <v>7</v>
      </c>
      <c r="G10" s="184">
        <v>8</v>
      </c>
      <c r="H10" s="5">
        <v>10</v>
      </c>
      <c r="I10" s="190">
        <v>11</v>
      </c>
    </row>
    <row r="11" spans="2:9" ht="27.95" customHeight="1" x14ac:dyDescent="0.15">
      <c r="B11" s="183" t="s">
        <v>49</v>
      </c>
      <c r="C11" s="5">
        <v>200</v>
      </c>
      <c r="D11" s="5">
        <v>5</v>
      </c>
      <c r="E11" s="5">
        <v>6</v>
      </c>
      <c r="F11" s="184">
        <v>10</v>
      </c>
      <c r="G11" s="184">
        <v>11</v>
      </c>
      <c r="H11" s="5">
        <v>14</v>
      </c>
      <c r="I11" s="190">
        <v>15</v>
      </c>
    </row>
    <row r="12" spans="2:9" ht="27.95" customHeight="1" x14ac:dyDescent="0.15">
      <c r="B12" s="185" t="s">
        <v>50</v>
      </c>
      <c r="C12" s="186">
        <v>315</v>
      </c>
      <c r="D12" s="186">
        <v>7</v>
      </c>
      <c r="E12" s="186">
        <v>8</v>
      </c>
      <c r="F12" s="187">
        <v>14</v>
      </c>
      <c r="G12" s="187">
        <v>15</v>
      </c>
      <c r="H12" s="186">
        <v>21</v>
      </c>
      <c r="I12" s="191">
        <v>22</v>
      </c>
    </row>
    <row r="14" spans="2:9" x14ac:dyDescent="0.15">
      <c r="B14" s="188" t="s">
        <v>51</v>
      </c>
      <c r="C14" s="188"/>
      <c r="D14" s="188"/>
    </row>
  </sheetData>
  <mergeCells count="4">
    <mergeCell ref="B2:I2"/>
    <mergeCell ref="D3:E3"/>
    <mergeCell ref="F3:G3"/>
    <mergeCell ref="H3:I3"/>
  </mergeCells>
  <phoneticPr fontId="47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workbookViewId="0">
      <selection activeCell="B5" sqref="B5:C5"/>
    </sheetView>
  </sheetViews>
  <sheetFormatPr defaultColWidth="10.375" defaultRowHeight="16.5" customHeight="1" x14ac:dyDescent="0.15"/>
  <cols>
    <col min="1" max="1" width="11.125" style="111" customWidth="1"/>
    <col min="2" max="9" width="10.375" style="111"/>
    <col min="10" max="10" width="8.875" style="111" customWidth="1"/>
    <col min="11" max="11" width="12" style="111" customWidth="1"/>
    <col min="12" max="16384" width="10.375" style="111"/>
  </cols>
  <sheetData>
    <row r="1" spans="1:11" ht="20.25" x14ac:dyDescent="0.15">
      <c r="A1" s="280" t="s">
        <v>52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</row>
    <row r="2" spans="1:11" ht="14.25" x14ac:dyDescent="0.15">
      <c r="A2" s="112" t="s">
        <v>53</v>
      </c>
      <c r="B2" s="281" t="s">
        <v>54</v>
      </c>
      <c r="C2" s="281"/>
      <c r="D2" s="282" t="s">
        <v>55</v>
      </c>
      <c r="E2" s="282"/>
      <c r="F2" s="281"/>
      <c r="G2" s="281"/>
      <c r="H2" s="113" t="s">
        <v>56</v>
      </c>
      <c r="I2" s="283" t="s">
        <v>57</v>
      </c>
      <c r="J2" s="283"/>
      <c r="K2" s="284"/>
    </row>
    <row r="3" spans="1:11" ht="14.25" x14ac:dyDescent="0.15">
      <c r="A3" s="274" t="s">
        <v>58</v>
      </c>
      <c r="B3" s="275"/>
      <c r="C3" s="276"/>
      <c r="D3" s="277" t="s">
        <v>59</v>
      </c>
      <c r="E3" s="278"/>
      <c r="F3" s="278"/>
      <c r="G3" s="279"/>
      <c r="H3" s="277" t="s">
        <v>60</v>
      </c>
      <c r="I3" s="278"/>
      <c r="J3" s="278"/>
      <c r="K3" s="279"/>
    </row>
    <row r="4" spans="1:11" ht="14.25" x14ac:dyDescent="0.15">
      <c r="A4" s="116" t="s">
        <v>61</v>
      </c>
      <c r="B4" s="272" t="s">
        <v>62</v>
      </c>
      <c r="C4" s="273"/>
      <c r="D4" s="266" t="s">
        <v>63</v>
      </c>
      <c r="E4" s="267"/>
      <c r="F4" s="264">
        <v>44717</v>
      </c>
      <c r="G4" s="265"/>
      <c r="H4" s="266" t="s">
        <v>64</v>
      </c>
      <c r="I4" s="267"/>
      <c r="J4" s="128" t="s">
        <v>65</v>
      </c>
      <c r="K4" s="138" t="s">
        <v>66</v>
      </c>
    </row>
    <row r="5" spans="1:11" ht="14.25" x14ac:dyDescent="0.15">
      <c r="A5" s="119" t="s">
        <v>67</v>
      </c>
      <c r="B5" s="272" t="s">
        <v>68</v>
      </c>
      <c r="C5" s="273"/>
      <c r="D5" s="266" t="s">
        <v>69</v>
      </c>
      <c r="E5" s="267"/>
      <c r="F5" s="264">
        <v>44696</v>
      </c>
      <c r="G5" s="265"/>
      <c r="H5" s="266" t="s">
        <v>70</v>
      </c>
      <c r="I5" s="267"/>
      <c r="J5" s="128" t="s">
        <v>65</v>
      </c>
      <c r="K5" s="138" t="s">
        <v>66</v>
      </c>
    </row>
    <row r="6" spans="1:11" ht="14.25" x14ac:dyDescent="0.15">
      <c r="A6" s="116" t="s">
        <v>71</v>
      </c>
      <c r="B6" s="156" t="s">
        <v>72</v>
      </c>
      <c r="C6" s="138">
        <v>6</v>
      </c>
      <c r="D6" s="119" t="s">
        <v>73</v>
      </c>
      <c r="E6" s="130"/>
      <c r="F6" s="264">
        <v>44699</v>
      </c>
      <c r="G6" s="265"/>
      <c r="H6" s="266" t="s">
        <v>74</v>
      </c>
      <c r="I6" s="267"/>
      <c r="J6" s="128" t="s">
        <v>65</v>
      </c>
      <c r="K6" s="138" t="s">
        <v>66</v>
      </c>
    </row>
    <row r="7" spans="1:11" ht="14.25" x14ac:dyDescent="0.15">
      <c r="A7" s="116" t="s">
        <v>75</v>
      </c>
      <c r="B7" s="262">
        <v>600</v>
      </c>
      <c r="C7" s="263"/>
      <c r="D7" s="119" t="s">
        <v>76</v>
      </c>
      <c r="E7" s="129"/>
      <c r="F7" s="264">
        <v>44702</v>
      </c>
      <c r="G7" s="265"/>
      <c r="H7" s="266" t="s">
        <v>77</v>
      </c>
      <c r="I7" s="267"/>
      <c r="J7" s="128" t="s">
        <v>65</v>
      </c>
      <c r="K7" s="138" t="s">
        <v>66</v>
      </c>
    </row>
    <row r="8" spans="1:11" ht="14.25" x14ac:dyDescent="0.15">
      <c r="A8" s="121" t="s">
        <v>78</v>
      </c>
      <c r="B8" s="268" t="s">
        <v>79</v>
      </c>
      <c r="C8" s="269"/>
      <c r="D8" s="233" t="s">
        <v>80</v>
      </c>
      <c r="E8" s="234"/>
      <c r="F8" s="270">
        <v>44712</v>
      </c>
      <c r="G8" s="271"/>
      <c r="H8" s="233" t="s">
        <v>81</v>
      </c>
      <c r="I8" s="234"/>
      <c r="J8" s="131" t="s">
        <v>65</v>
      </c>
      <c r="K8" s="140" t="s">
        <v>66</v>
      </c>
    </row>
    <row r="9" spans="1:11" ht="14.25" x14ac:dyDescent="0.15">
      <c r="A9" s="256" t="s">
        <v>82</v>
      </c>
      <c r="B9" s="257"/>
      <c r="C9" s="257"/>
      <c r="D9" s="257"/>
      <c r="E9" s="257"/>
      <c r="F9" s="257"/>
      <c r="G9" s="257"/>
      <c r="H9" s="257"/>
      <c r="I9" s="257"/>
      <c r="J9" s="257"/>
      <c r="K9" s="258"/>
    </row>
    <row r="10" spans="1:11" ht="14.25" x14ac:dyDescent="0.15">
      <c r="A10" s="230" t="s">
        <v>83</v>
      </c>
      <c r="B10" s="231"/>
      <c r="C10" s="231"/>
      <c r="D10" s="231"/>
      <c r="E10" s="231"/>
      <c r="F10" s="231"/>
      <c r="G10" s="231"/>
      <c r="H10" s="231"/>
      <c r="I10" s="231"/>
      <c r="J10" s="231"/>
      <c r="K10" s="232"/>
    </row>
    <row r="11" spans="1:11" ht="14.25" x14ac:dyDescent="0.15">
      <c r="A11" s="157" t="s">
        <v>84</v>
      </c>
      <c r="B11" s="158" t="s">
        <v>85</v>
      </c>
      <c r="C11" s="159" t="s">
        <v>86</v>
      </c>
      <c r="D11" s="160"/>
      <c r="E11" s="161" t="s">
        <v>87</v>
      </c>
      <c r="F11" s="158" t="s">
        <v>85</v>
      </c>
      <c r="G11" s="159" t="s">
        <v>86</v>
      </c>
      <c r="H11" s="159" t="s">
        <v>88</v>
      </c>
      <c r="I11" s="161" t="s">
        <v>89</v>
      </c>
      <c r="J11" s="158" t="s">
        <v>85</v>
      </c>
      <c r="K11" s="175" t="s">
        <v>86</v>
      </c>
    </row>
    <row r="12" spans="1:11" ht="14.25" x14ac:dyDescent="0.15">
      <c r="A12" s="119" t="s">
        <v>90</v>
      </c>
      <c r="B12" s="127" t="s">
        <v>85</v>
      </c>
      <c r="C12" s="128" t="s">
        <v>86</v>
      </c>
      <c r="D12" s="129"/>
      <c r="E12" s="130" t="s">
        <v>91</v>
      </c>
      <c r="F12" s="127" t="s">
        <v>85</v>
      </c>
      <c r="G12" s="128" t="s">
        <v>86</v>
      </c>
      <c r="H12" s="128" t="s">
        <v>88</v>
      </c>
      <c r="I12" s="130" t="s">
        <v>92</v>
      </c>
      <c r="J12" s="127" t="s">
        <v>85</v>
      </c>
      <c r="K12" s="138" t="s">
        <v>86</v>
      </c>
    </row>
    <row r="13" spans="1:11" ht="14.25" x14ac:dyDescent="0.15">
      <c r="A13" s="119" t="s">
        <v>93</v>
      </c>
      <c r="B13" s="127" t="s">
        <v>85</v>
      </c>
      <c r="C13" s="128" t="s">
        <v>86</v>
      </c>
      <c r="D13" s="129"/>
      <c r="E13" s="130" t="s">
        <v>94</v>
      </c>
      <c r="F13" s="128" t="s">
        <v>95</v>
      </c>
      <c r="G13" s="128" t="s">
        <v>96</v>
      </c>
      <c r="H13" s="128" t="s">
        <v>88</v>
      </c>
      <c r="I13" s="130" t="s">
        <v>97</v>
      </c>
      <c r="J13" s="127" t="s">
        <v>85</v>
      </c>
      <c r="K13" s="138" t="s">
        <v>86</v>
      </c>
    </row>
    <row r="14" spans="1:11" ht="14.25" x14ac:dyDescent="0.15">
      <c r="A14" s="233" t="s">
        <v>98</v>
      </c>
      <c r="B14" s="234"/>
      <c r="C14" s="234"/>
      <c r="D14" s="234"/>
      <c r="E14" s="234"/>
      <c r="F14" s="234"/>
      <c r="G14" s="234"/>
      <c r="H14" s="234"/>
      <c r="I14" s="234"/>
      <c r="J14" s="234"/>
      <c r="K14" s="235"/>
    </row>
    <row r="15" spans="1:11" ht="14.25" x14ac:dyDescent="0.15">
      <c r="A15" s="230" t="s">
        <v>99</v>
      </c>
      <c r="B15" s="231"/>
      <c r="C15" s="231"/>
      <c r="D15" s="231"/>
      <c r="E15" s="231"/>
      <c r="F15" s="231"/>
      <c r="G15" s="231"/>
      <c r="H15" s="231"/>
      <c r="I15" s="231"/>
      <c r="J15" s="231"/>
      <c r="K15" s="232"/>
    </row>
    <row r="16" spans="1:11" ht="14.25" x14ac:dyDescent="0.15">
      <c r="A16" s="162" t="s">
        <v>100</v>
      </c>
      <c r="B16" s="159" t="s">
        <v>95</v>
      </c>
      <c r="C16" s="159" t="s">
        <v>96</v>
      </c>
      <c r="D16" s="163"/>
      <c r="E16" s="164" t="s">
        <v>101</v>
      </c>
      <c r="F16" s="159" t="s">
        <v>95</v>
      </c>
      <c r="G16" s="159" t="s">
        <v>96</v>
      </c>
      <c r="H16" s="165"/>
      <c r="I16" s="164" t="s">
        <v>102</v>
      </c>
      <c r="J16" s="159" t="s">
        <v>95</v>
      </c>
      <c r="K16" s="175" t="s">
        <v>96</v>
      </c>
    </row>
    <row r="17" spans="1:22" ht="16.5" customHeight="1" x14ac:dyDescent="0.15">
      <c r="A17" s="132" t="s">
        <v>103</v>
      </c>
      <c r="B17" s="128" t="s">
        <v>95</v>
      </c>
      <c r="C17" s="128" t="s">
        <v>96</v>
      </c>
      <c r="D17" s="117"/>
      <c r="E17" s="133" t="s">
        <v>104</v>
      </c>
      <c r="F17" s="128" t="s">
        <v>95</v>
      </c>
      <c r="G17" s="128" t="s">
        <v>96</v>
      </c>
      <c r="H17" s="166"/>
      <c r="I17" s="133" t="s">
        <v>105</v>
      </c>
      <c r="J17" s="128" t="s">
        <v>95</v>
      </c>
      <c r="K17" s="138" t="s">
        <v>96</v>
      </c>
      <c r="L17" s="176"/>
      <c r="M17" s="176"/>
      <c r="N17" s="176"/>
      <c r="O17" s="176"/>
      <c r="P17" s="176"/>
      <c r="Q17" s="176"/>
      <c r="R17" s="176"/>
      <c r="S17" s="176"/>
      <c r="T17" s="176"/>
      <c r="U17" s="176"/>
      <c r="V17" s="176"/>
    </row>
    <row r="18" spans="1:22" ht="18" customHeight="1" x14ac:dyDescent="0.15">
      <c r="A18" s="259" t="s">
        <v>106</v>
      </c>
      <c r="B18" s="260"/>
      <c r="C18" s="260"/>
      <c r="D18" s="260"/>
      <c r="E18" s="260"/>
      <c r="F18" s="260"/>
      <c r="G18" s="260"/>
      <c r="H18" s="260"/>
      <c r="I18" s="260"/>
      <c r="J18" s="260"/>
      <c r="K18" s="261"/>
    </row>
    <row r="19" spans="1:22" s="155" customFormat="1" ht="18" customHeight="1" x14ac:dyDescent="0.15">
      <c r="A19" s="230" t="s">
        <v>107</v>
      </c>
      <c r="B19" s="231"/>
      <c r="C19" s="231"/>
      <c r="D19" s="231"/>
      <c r="E19" s="231"/>
      <c r="F19" s="231"/>
      <c r="G19" s="231"/>
      <c r="H19" s="231"/>
      <c r="I19" s="231"/>
      <c r="J19" s="231"/>
      <c r="K19" s="232"/>
    </row>
    <row r="20" spans="1:22" ht="16.5" customHeight="1" x14ac:dyDescent="0.15">
      <c r="A20" s="247" t="s">
        <v>108</v>
      </c>
      <c r="B20" s="248"/>
      <c r="C20" s="248"/>
      <c r="D20" s="248"/>
      <c r="E20" s="248"/>
      <c r="F20" s="248"/>
      <c r="G20" s="248"/>
      <c r="H20" s="248"/>
      <c r="I20" s="248"/>
      <c r="J20" s="248"/>
      <c r="K20" s="249"/>
    </row>
    <row r="21" spans="1:22" ht="21.75" customHeight="1" x14ac:dyDescent="0.15">
      <c r="A21" s="167" t="s">
        <v>109</v>
      </c>
      <c r="B21" s="133" t="s">
        <v>110</v>
      </c>
      <c r="C21" s="133" t="s">
        <v>111</v>
      </c>
      <c r="D21" s="133" t="s">
        <v>112</v>
      </c>
      <c r="E21" s="133" t="s">
        <v>113</v>
      </c>
      <c r="F21" s="133" t="s">
        <v>114</v>
      </c>
      <c r="G21" s="133" t="s">
        <v>115</v>
      </c>
      <c r="H21" s="133" t="s">
        <v>116</v>
      </c>
      <c r="I21" s="133" t="s">
        <v>117</v>
      </c>
      <c r="J21" s="133" t="s">
        <v>118</v>
      </c>
      <c r="K21" s="141" t="s">
        <v>119</v>
      </c>
    </row>
    <row r="22" spans="1:22" ht="23.1" customHeight="1" x14ac:dyDescent="0.15">
      <c r="A22" s="168" t="s">
        <v>120</v>
      </c>
      <c r="B22" s="169"/>
      <c r="C22" s="169" t="s">
        <v>95</v>
      </c>
      <c r="D22" s="169" t="s">
        <v>95</v>
      </c>
      <c r="E22" s="169" t="s">
        <v>95</v>
      </c>
      <c r="F22" s="169" t="s">
        <v>95</v>
      </c>
      <c r="G22" s="169" t="s">
        <v>95</v>
      </c>
      <c r="H22" s="169" t="s">
        <v>95</v>
      </c>
      <c r="I22" s="169"/>
      <c r="J22" s="169"/>
      <c r="K22" s="177"/>
    </row>
    <row r="23" spans="1:22" ht="23.1" customHeight="1" x14ac:dyDescent="0.15">
      <c r="A23" s="168" t="s">
        <v>121</v>
      </c>
      <c r="B23" s="169"/>
      <c r="C23" s="169" t="s">
        <v>95</v>
      </c>
      <c r="D23" s="169" t="s">
        <v>95</v>
      </c>
      <c r="E23" s="169" t="s">
        <v>95</v>
      </c>
      <c r="F23" s="169" t="s">
        <v>95</v>
      </c>
      <c r="G23" s="169" t="s">
        <v>95</v>
      </c>
      <c r="H23" s="169" t="s">
        <v>95</v>
      </c>
      <c r="I23" s="169"/>
      <c r="J23" s="169"/>
      <c r="K23" s="178"/>
    </row>
    <row r="24" spans="1:22" ht="23.1" customHeight="1" x14ac:dyDescent="0.15">
      <c r="A24" s="120"/>
      <c r="B24" s="169"/>
      <c r="C24" s="169"/>
      <c r="D24" s="169"/>
      <c r="E24" s="169"/>
      <c r="F24" s="169"/>
      <c r="G24" s="169"/>
      <c r="H24" s="169"/>
      <c r="I24" s="169"/>
      <c r="J24" s="169"/>
      <c r="K24" s="178"/>
    </row>
    <row r="25" spans="1:22" ht="23.1" customHeight="1" x14ac:dyDescent="0.15">
      <c r="A25" s="120"/>
      <c r="B25" s="169"/>
      <c r="C25" s="169"/>
      <c r="D25" s="169"/>
      <c r="E25" s="169"/>
      <c r="F25" s="169"/>
      <c r="G25" s="169"/>
      <c r="H25" s="169"/>
      <c r="I25" s="169"/>
      <c r="J25" s="169"/>
      <c r="K25" s="179"/>
    </row>
    <row r="26" spans="1:22" ht="23.1" customHeight="1" x14ac:dyDescent="0.15">
      <c r="A26" s="120"/>
      <c r="B26" s="169"/>
      <c r="C26" s="169"/>
      <c r="D26" s="169"/>
      <c r="E26" s="169"/>
      <c r="F26" s="169"/>
      <c r="G26" s="169"/>
      <c r="H26" s="169"/>
      <c r="I26" s="169"/>
      <c r="J26" s="169"/>
      <c r="K26" s="179"/>
    </row>
    <row r="27" spans="1:22" ht="23.1" customHeight="1" x14ac:dyDescent="0.15">
      <c r="A27" s="120"/>
      <c r="B27" s="169"/>
      <c r="C27" s="169"/>
      <c r="D27" s="169"/>
      <c r="E27" s="169"/>
      <c r="F27" s="169"/>
      <c r="G27" s="169"/>
      <c r="H27" s="169"/>
      <c r="I27" s="169"/>
      <c r="J27" s="169"/>
      <c r="K27" s="179"/>
    </row>
    <row r="28" spans="1:22" ht="23.1" customHeight="1" x14ac:dyDescent="0.15">
      <c r="A28" s="120"/>
      <c r="B28" s="169"/>
      <c r="C28" s="169"/>
      <c r="D28" s="169"/>
      <c r="E28" s="169"/>
      <c r="F28" s="169"/>
      <c r="G28" s="169"/>
      <c r="H28" s="169"/>
      <c r="I28" s="169"/>
      <c r="J28" s="169"/>
      <c r="K28" s="179"/>
    </row>
    <row r="29" spans="1:22" ht="18" customHeight="1" x14ac:dyDescent="0.15">
      <c r="A29" s="236" t="s">
        <v>122</v>
      </c>
      <c r="B29" s="237"/>
      <c r="C29" s="237"/>
      <c r="D29" s="237"/>
      <c r="E29" s="237"/>
      <c r="F29" s="237"/>
      <c r="G29" s="237"/>
      <c r="H29" s="237"/>
      <c r="I29" s="237"/>
      <c r="J29" s="237"/>
      <c r="K29" s="238"/>
    </row>
    <row r="30" spans="1:22" ht="18.75" customHeight="1" x14ac:dyDescent="0.15">
      <c r="A30" s="250" t="s">
        <v>123</v>
      </c>
      <c r="B30" s="251"/>
      <c r="C30" s="251"/>
      <c r="D30" s="251"/>
      <c r="E30" s="251"/>
      <c r="F30" s="251"/>
      <c r="G30" s="251"/>
      <c r="H30" s="251"/>
      <c r="I30" s="251"/>
      <c r="J30" s="251"/>
      <c r="K30" s="252"/>
    </row>
    <row r="31" spans="1:22" ht="18.75" customHeight="1" x14ac:dyDescent="0.15">
      <c r="A31" s="253"/>
      <c r="B31" s="254"/>
      <c r="C31" s="254"/>
      <c r="D31" s="254"/>
      <c r="E31" s="254"/>
      <c r="F31" s="254"/>
      <c r="G31" s="254"/>
      <c r="H31" s="254"/>
      <c r="I31" s="254"/>
      <c r="J31" s="254"/>
      <c r="K31" s="255"/>
    </row>
    <row r="32" spans="1:22" ht="18" customHeight="1" x14ac:dyDescent="0.15">
      <c r="A32" s="236" t="s">
        <v>124</v>
      </c>
      <c r="B32" s="237"/>
      <c r="C32" s="237"/>
      <c r="D32" s="237"/>
      <c r="E32" s="237"/>
      <c r="F32" s="237"/>
      <c r="G32" s="237"/>
      <c r="H32" s="237"/>
      <c r="I32" s="237"/>
      <c r="J32" s="237"/>
      <c r="K32" s="238"/>
    </row>
    <row r="33" spans="1:11" ht="14.25" x14ac:dyDescent="0.15">
      <c r="A33" s="239" t="s">
        <v>125</v>
      </c>
      <c r="B33" s="240"/>
      <c r="C33" s="240"/>
      <c r="D33" s="240"/>
      <c r="E33" s="240"/>
      <c r="F33" s="240"/>
      <c r="G33" s="240"/>
      <c r="H33" s="240"/>
      <c r="I33" s="240"/>
      <c r="J33" s="240"/>
      <c r="K33" s="241"/>
    </row>
    <row r="34" spans="1:11" ht="14.25" x14ac:dyDescent="0.15">
      <c r="A34" s="242" t="s">
        <v>126</v>
      </c>
      <c r="B34" s="243"/>
      <c r="C34" s="128" t="s">
        <v>65</v>
      </c>
      <c r="D34" s="128" t="s">
        <v>66</v>
      </c>
      <c r="E34" s="244" t="s">
        <v>127</v>
      </c>
      <c r="F34" s="245"/>
      <c r="G34" s="245"/>
      <c r="H34" s="245"/>
      <c r="I34" s="245"/>
      <c r="J34" s="245"/>
      <c r="K34" s="246"/>
    </row>
    <row r="35" spans="1:11" ht="14.25" x14ac:dyDescent="0.15">
      <c r="A35" s="212" t="s">
        <v>128</v>
      </c>
      <c r="B35" s="212"/>
      <c r="C35" s="212"/>
      <c r="D35" s="212"/>
      <c r="E35" s="212"/>
      <c r="F35" s="212"/>
      <c r="G35" s="212"/>
      <c r="H35" s="212"/>
      <c r="I35" s="212"/>
      <c r="J35" s="212"/>
      <c r="K35" s="212"/>
    </row>
    <row r="36" spans="1:11" ht="21" customHeight="1" x14ac:dyDescent="0.15">
      <c r="A36" s="221" t="s">
        <v>129</v>
      </c>
      <c r="B36" s="222"/>
      <c r="C36" s="222"/>
      <c r="D36" s="222"/>
      <c r="E36" s="222"/>
      <c r="F36" s="222"/>
      <c r="G36" s="222"/>
      <c r="H36" s="222"/>
      <c r="I36" s="222"/>
      <c r="J36" s="222"/>
      <c r="K36" s="223"/>
    </row>
    <row r="37" spans="1:11" ht="21" customHeight="1" x14ac:dyDescent="0.15">
      <c r="A37" s="224" t="s">
        <v>130</v>
      </c>
      <c r="B37" s="225"/>
      <c r="C37" s="225"/>
      <c r="D37" s="225"/>
      <c r="E37" s="225"/>
      <c r="F37" s="225"/>
      <c r="G37" s="225"/>
      <c r="H37" s="225"/>
      <c r="I37" s="225"/>
      <c r="J37" s="225"/>
      <c r="K37" s="226"/>
    </row>
    <row r="38" spans="1:11" ht="21" customHeight="1" x14ac:dyDescent="0.15">
      <c r="A38" s="224" t="s">
        <v>131</v>
      </c>
      <c r="B38" s="225"/>
      <c r="C38" s="225"/>
      <c r="D38" s="225"/>
      <c r="E38" s="225"/>
      <c r="F38" s="225"/>
      <c r="G38" s="225"/>
      <c r="H38" s="225"/>
      <c r="I38" s="225"/>
      <c r="J38" s="225"/>
      <c r="K38" s="226"/>
    </row>
    <row r="39" spans="1:11" ht="21" customHeight="1" x14ac:dyDescent="0.15">
      <c r="A39" s="224" t="s">
        <v>132</v>
      </c>
      <c r="B39" s="225"/>
      <c r="C39" s="225"/>
      <c r="D39" s="225"/>
      <c r="E39" s="225"/>
      <c r="F39" s="225"/>
      <c r="G39" s="225"/>
      <c r="H39" s="225"/>
      <c r="I39" s="225"/>
      <c r="J39" s="225"/>
      <c r="K39" s="226"/>
    </row>
    <row r="40" spans="1:11" ht="21" customHeight="1" x14ac:dyDescent="0.15">
      <c r="A40" s="224" t="s">
        <v>133</v>
      </c>
      <c r="B40" s="225"/>
      <c r="C40" s="225"/>
      <c r="D40" s="225"/>
      <c r="E40" s="225"/>
      <c r="F40" s="225"/>
      <c r="G40" s="225"/>
      <c r="H40" s="225"/>
      <c r="I40" s="225"/>
      <c r="J40" s="225"/>
      <c r="K40" s="226"/>
    </row>
    <row r="41" spans="1:11" ht="21" customHeight="1" x14ac:dyDescent="0.15">
      <c r="A41" s="224"/>
      <c r="B41" s="225"/>
      <c r="C41" s="225"/>
      <c r="D41" s="225"/>
      <c r="E41" s="225"/>
      <c r="F41" s="225"/>
      <c r="G41" s="225"/>
      <c r="H41" s="225"/>
      <c r="I41" s="225"/>
      <c r="J41" s="225"/>
      <c r="K41" s="226"/>
    </row>
    <row r="42" spans="1:11" ht="21" customHeight="1" x14ac:dyDescent="0.15">
      <c r="A42" s="224"/>
      <c r="B42" s="225"/>
      <c r="C42" s="225"/>
      <c r="D42" s="225"/>
      <c r="E42" s="225"/>
      <c r="F42" s="225"/>
      <c r="G42" s="225"/>
      <c r="H42" s="225"/>
      <c r="I42" s="225"/>
      <c r="J42" s="225"/>
      <c r="K42" s="226"/>
    </row>
    <row r="43" spans="1:11" ht="14.25" x14ac:dyDescent="0.15">
      <c r="A43" s="227" t="s">
        <v>134</v>
      </c>
      <c r="B43" s="228"/>
      <c r="C43" s="228"/>
      <c r="D43" s="228"/>
      <c r="E43" s="228"/>
      <c r="F43" s="228"/>
      <c r="G43" s="228"/>
      <c r="H43" s="228"/>
      <c r="I43" s="228"/>
      <c r="J43" s="228"/>
      <c r="K43" s="229"/>
    </row>
    <row r="44" spans="1:11" ht="14.25" x14ac:dyDescent="0.15">
      <c r="A44" s="230" t="s">
        <v>135</v>
      </c>
      <c r="B44" s="231"/>
      <c r="C44" s="231"/>
      <c r="D44" s="231"/>
      <c r="E44" s="231"/>
      <c r="F44" s="231"/>
      <c r="G44" s="231"/>
      <c r="H44" s="231"/>
      <c r="I44" s="231"/>
      <c r="J44" s="231"/>
      <c r="K44" s="232"/>
    </row>
    <row r="45" spans="1:11" ht="14.25" x14ac:dyDescent="0.15">
      <c r="A45" s="162" t="s">
        <v>136</v>
      </c>
      <c r="B45" s="159" t="s">
        <v>95</v>
      </c>
      <c r="C45" s="159" t="s">
        <v>96</v>
      </c>
      <c r="D45" s="159" t="s">
        <v>88</v>
      </c>
      <c r="E45" s="164" t="s">
        <v>137</v>
      </c>
      <c r="F45" s="159" t="s">
        <v>95</v>
      </c>
      <c r="G45" s="159" t="s">
        <v>96</v>
      </c>
      <c r="H45" s="159" t="s">
        <v>88</v>
      </c>
      <c r="I45" s="164" t="s">
        <v>138</v>
      </c>
      <c r="J45" s="159" t="s">
        <v>95</v>
      </c>
      <c r="K45" s="175" t="s">
        <v>96</v>
      </c>
    </row>
    <row r="46" spans="1:11" ht="14.25" x14ac:dyDescent="0.15">
      <c r="A46" s="132" t="s">
        <v>87</v>
      </c>
      <c r="B46" s="128" t="s">
        <v>95</v>
      </c>
      <c r="C46" s="128" t="s">
        <v>96</v>
      </c>
      <c r="D46" s="128" t="s">
        <v>88</v>
      </c>
      <c r="E46" s="133" t="s">
        <v>94</v>
      </c>
      <c r="F46" s="128" t="s">
        <v>95</v>
      </c>
      <c r="G46" s="128" t="s">
        <v>96</v>
      </c>
      <c r="H46" s="128" t="s">
        <v>88</v>
      </c>
      <c r="I46" s="133" t="s">
        <v>105</v>
      </c>
      <c r="J46" s="128" t="s">
        <v>95</v>
      </c>
      <c r="K46" s="138" t="s">
        <v>96</v>
      </c>
    </row>
    <row r="47" spans="1:11" ht="14.25" x14ac:dyDescent="0.15">
      <c r="A47" s="233" t="s">
        <v>98</v>
      </c>
      <c r="B47" s="234"/>
      <c r="C47" s="234"/>
      <c r="D47" s="234"/>
      <c r="E47" s="234"/>
      <c r="F47" s="234"/>
      <c r="G47" s="234"/>
      <c r="H47" s="234"/>
      <c r="I47" s="234"/>
      <c r="J47" s="234"/>
      <c r="K47" s="235"/>
    </row>
    <row r="48" spans="1:11" ht="14.25" x14ac:dyDescent="0.15">
      <c r="A48" s="212" t="s">
        <v>139</v>
      </c>
      <c r="B48" s="212"/>
      <c r="C48" s="212"/>
      <c r="D48" s="212"/>
      <c r="E48" s="212"/>
      <c r="F48" s="212"/>
      <c r="G48" s="212"/>
      <c r="H48" s="212"/>
      <c r="I48" s="212"/>
      <c r="J48" s="212"/>
      <c r="K48" s="212"/>
    </row>
    <row r="49" spans="1:11" ht="14.25" x14ac:dyDescent="0.15">
      <c r="A49" s="221"/>
      <c r="B49" s="222"/>
      <c r="C49" s="222"/>
      <c r="D49" s="222"/>
      <c r="E49" s="222"/>
      <c r="F49" s="222"/>
      <c r="G49" s="222"/>
      <c r="H49" s="222"/>
      <c r="I49" s="222"/>
      <c r="J49" s="222"/>
      <c r="K49" s="223"/>
    </row>
    <row r="50" spans="1:11" ht="14.25" x14ac:dyDescent="0.15">
      <c r="A50" s="170" t="s">
        <v>140</v>
      </c>
      <c r="B50" s="216" t="s">
        <v>141</v>
      </c>
      <c r="C50" s="216"/>
      <c r="D50" s="171" t="s">
        <v>142</v>
      </c>
      <c r="E50" s="172" t="s">
        <v>143</v>
      </c>
      <c r="F50" s="173" t="s">
        <v>144</v>
      </c>
      <c r="G50" s="174">
        <v>44696</v>
      </c>
      <c r="H50" s="217" t="s">
        <v>145</v>
      </c>
      <c r="I50" s="218"/>
      <c r="J50" s="219" t="s">
        <v>146</v>
      </c>
      <c r="K50" s="220"/>
    </row>
    <row r="51" spans="1:11" ht="14.25" x14ac:dyDescent="0.15">
      <c r="A51" s="212" t="s">
        <v>147</v>
      </c>
      <c r="B51" s="212"/>
      <c r="C51" s="212"/>
      <c r="D51" s="212"/>
      <c r="E51" s="212"/>
      <c r="F51" s="212"/>
      <c r="G51" s="212"/>
      <c r="H51" s="212"/>
      <c r="I51" s="212"/>
      <c r="J51" s="212"/>
      <c r="K51" s="212"/>
    </row>
    <row r="52" spans="1:11" ht="14.25" x14ac:dyDescent="0.15">
      <c r="A52" s="213"/>
      <c r="B52" s="214"/>
      <c r="C52" s="214"/>
      <c r="D52" s="214"/>
      <c r="E52" s="214"/>
      <c r="F52" s="214"/>
      <c r="G52" s="214"/>
      <c r="H52" s="214"/>
      <c r="I52" s="214"/>
      <c r="J52" s="214"/>
      <c r="K52" s="215"/>
    </row>
    <row r="53" spans="1:11" ht="14.25" x14ac:dyDescent="0.15">
      <c r="A53" s="170" t="s">
        <v>140</v>
      </c>
      <c r="B53" s="216" t="s">
        <v>141</v>
      </c>
      <c r="C53" s="216"/>
      <c r="D53" s="171" t="s">
        <v>142</v>
      </c>
      <c r="E53" s="172" t="s">
        <v>143</v>
      </c>
      <c r="F53" s="173" t="s">
        <v>148</v>
      </c>
      <c r="G53" s="174">
        <v>44697</v>
      </c>
      <c r="H53" s="217" t="s">
        <v>145</v>
      </c>
      <c r="I53" s="218"/>
      <c r="J53" s="219" t="s">
        <v>146</v>
      </c>
      <c r="K53" s="22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47" type="noConversion"/>
  <pageMargins left="0.196527777777778" right="7.8472222222222193E-2" top="0.39305555555555599" bottom="0" header="0.5" footer="0.5"/>
  <pageSetup paperSize="9" scale="82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24"/>
  <sheetViews>
    <sheetView workbookViewId="0">
      <selection activeCell="E10" sqref="E10"/>
    </sheetView>
  </sheetViews>
  <sheetFormatPr defaultColWidth="9" defaultRowHeight="14.25" x14ac:dyDescent="0.15"/>
  <cols>
    <col min="1" max="1" width="13.625" style="23" customWidth="1"/>
    <col min="2" max="2" width="8.5" style="23" customWidth="1"/>
    <col min="3" max="3" width="8.5" style="24" customWidth="1"/>
    <col min="4" max="7" width="8.5" style="23" customWidth="1"/>
    <col min="8" max="8" width="2.75" style="23" customWidth="1"/>
    <col min="9" max="9" width="9.125" style="23" customWidth="1"/>
    <col min="10" max="14" width="9.75" style="23" customWidth="1"/>
    <col min="15" max="15" width="9.75" style="25" customWidth="1"/>
    <col min="16" max="253" width="9" style="23"/>
    <col min="254" max="16384" width="9" style="26"/>
  </cols>
  <sheetData>
    <row r="1" spans="1:256" s="23" customFormat="1" ht="29.1" customHeight="1" x14ac:dyDescent="0.15">
      <c r="A1" s="285" t="s">
        <v>149</v>
      </c>
      <c r="B1" s="286"/>
      <c r="C1" s="287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5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/>
      <c r="DD1" s="26"/>
      <c r="DE1" s="26"/>
      <c r="DF1" s="26"/>
      <c r="DG1" s="26"/>
      <c r="DH1" s="26"/>
      <c r="DI1" s="26"/>
      <c r="DJ1" s="26"/>
      <c r="DK1" s="26"/>
      <c r="DL1" s="26"/>
      <c r="DM1" s="26"/>
      <c r="DN1" s="26"/>
      <c r="DO1" s="26"/>
      <c r="DP1" s="26"/>
      <c r="DQ1" s="26"/>
      <c r="DR1" s="26"/>
      <c r="DS1" s="26"/>
      <c r="DT1" s="26"/>
      <c r="DU1" s="26"/>
      <c r="DV1" s="26"/>
      <c r="DW1" s="26"/>
      <c r="DX1" s="26"/>
      <c r="DY1" s="26"/>
      <c r="DZ1" s="26"/>
      <c r="EA1" s="26"/>
      <c r="EB1" s="26"/>
      <c r="EC1" s="26"/>
      <c r="ED1" s="26"/>
      <c r="EE1" s="26"/>
      <c r="EF1" s="26"/>
      <c r="EG1" s="26"/>
      <c r="EH1" s="26"/>
      <c r="EI1" s="26"/>
      <c r="EJ1" s="26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6"/>
      <c r="EY1" s="26"/>
      <c r="EZ1" s="26"/>
      <c r="FA1" s="26"/>
      <c r="FB1" s="26"/>
      <c r="FC1" s="26"/>
      <c r="FD1" s="26"/>
      <c r="FE1" s="26"/>
      <c r="FF1" s="26"/>
      <c r="FG1" s="26"/>
      <c r="FH1" s="26"/>
      <c r="FI1" s="26"/>
      <c r="FJ1" s="26"/>
      <c r="FK1" s="26"/>
      <c r="FL1" s="26"/>
      <c r="FM1" s="26"/>
      <c r="FN1" s="26"/>
      <c r="FO1" s="26"/>
      <c r="FP1" s="26"/>
      <c r="FQ1" s="26"/>
      <c r="FR1" s="26"/>
      <c r="FS1" s="26"/>
      <c r="FT1" s="26"/>
      <c r="FU1" s="26"/>
      <c r="FV1" s="26"/>
      <c r="FW1" s="26"/>
      <c r="FX1" s="26"/>
      <c r="FY1" s="26"/>
      <c r="FZ1" s="26"/>
      <c r="GA1" s="26"/>
      <c r="GB1" s="26"/>
      <c r="GC1" s="26"/>
      <c r="GD1" s="26"/>
      <c r="GE1" s="26"/>
      <c r="GF1" s="26"/>
      <c r="GG1" s="26"/>
      <c r="GH1" s="26"/>
      <c r="GI1" s="26"/>
      <c r="GJ1" s="26"/>
      <c r="GK1" s="26"/>
      <c r="GL1" s="26"/>
      <c r="GM1" s="26"/>
      <c r="GN1" s="26"/>
      <c r="GO1" s="26"/>
      <c r="GP1" s="26"/>
      <c r="GQ1" s="26"/>
      <c r="GR1" s="26"/>
      <c r="GS1" s="26"/>
      <c r="GT1" s="26"/>
      <c r="GU1" s="26"/>
      <c r="GV1" s="26"/>
      <c r="GW1" s="26"/>
      <c r="GX1" s="26"/>
      <c r="GY1" s="26"/>
      <c r="GZ1" s="26"/>
      <c r="HA1" s="26"/>
      <c r="HB1" s="26"/>
      <c r="HC1" s="26"/>
      <c r="HD1" s="26"/>
      <c r="HE1" s="26"/>
      <c r="HF1" s="26"/>
      <c r="HG1" s="26"/>
      <c r="HH1" s="26"/>
      <c r="HI1" s="26"/>
      <c r="HJ1" s="26"/>
      <c r="HK1" s="26"/>
      <c r="HL1" s="26"/>
      <c r="HM1" s="26"/>
      <c r="HN1" s="26"/>
      <c r="HO1" s="26"/>
      <c r="HP1" s="26"/>
      <c r="HQ1" s="26"/>
      <c r="HR1" s="26"/>
      <c r="HS1" s="26"/>
      <c r="HT1" s="26"/>
      <c r="HU1" s="26"/>
      <c r="HV1" s="26"/>
      <c r="HW1" s="26"/>
      <c r="HX1" s="26"/>
      <c r="HY1" s="26"/>
      <c r="HZ1" s="26"/>
      <c r="IA1" s="26"/>
      <c r="IB1" s="26"/>
      <c r="IC1" s="26"/>
      <c r="ID1" s="26"/>
      <c r="IE1" s="26"/>
      <c r="IF1" s="26"/>
      <c r="IG1" s="26"/>
      <c r="IH1" s="26"/>
      <c r="II1" s="26"/>
      <c r="IJ1" s="26"/>
      <c r="IK1" s="26"/>
      <c r="IL1" s="26"/>
      <c r="IM1" s="26"/>
      <c r="IN1" s="26"/>
      <c r="IO1" s="26"/>
      <c r="IP1" s="26"/>
      <c r="IQ1" s="26"/>
      <c r="IR1" s="26"/>
      <c r="IS1" s="26"/>
      <c r="IT1" s="26"/>
      <c r="IU1" s="26"/>
      <c r="IV1" s="26"/>
    </row>
    <row r="2" spans="1:256" s="23" customFormat="1" ht="20.100000000000001" customHeight="1" x14ac:dyDescent="0.15">
      <c r="A2" s="27" t="s">
        <v>61</v>
      </c>
      <c r="B2" s="288" t="s">
        <v>62</v>
      </c>
      <c r="C2" s="289"/>
      <c r="D2" s="28" t="s">
        <v>67</v>
      </c>
      <c r="E2" s="290" t="s">
        <v>68</v>
      </c>
      <c r="F2" s="290"/>
      <c r="G2" s="290"/>
      <c r="H2" s="298"/>
      <c r="I2" s="57" t="s">
        <v>56</v>
      </c>
      <c r="J2" s="291" t="s">
        <v>57</v>
      </c>
      <c r="K2" s="291"/>
      <c r="L2" s="291"/>
      <c r="M2" s="291"/>
      <c r="N2" s="292"/>
      <c r="O2" s="58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6"/>
      <c r="DE2" s="26"/>
      <c r="DF2" s="26"/>
      <c r="DG2" s="26"/>
      <c r="DH2" s="26"/>
      <c r="DI2" s="26"/>
      <c r="DJ2" s="26"/>
      <c r="DK2" s="26"/>
      <c r="DL2" s="26"/>
      <c r="DM2" s="26"/>
      <c r="DN2" s="26"/>
      <c r="DO2" s="26"/>
      <c r="DP2" s="26"/>
      <c r="DQ2" s="26"/>
      <c r="DR2" s="26"/>
      <c r="DS2" s="26"/>
      <c r="DT2" s="26"/>
      <c r="DU2" s="26"/>
      <c r="DV2" s="26"/>
      <c r="DW2" s="26"/>
      <c r="DX2" s="26"/>
      <c r="DY2" s="26"/>
      <c r="DZ2" s="26"/>
      <c r="EA2" s="26"/>
      <c r="EB2" s="26"/>
      <c r="EC2" s="26"/>
      <c r="ED2" s="26"/>
      <c r="EE2" s="26"/>
      <c r="EF2" s="26"/>
      <c r="EG2" s="26"/>
      <c r="EH2" s="26"/>
      <c r="EI2" s="26"/>
      <c r="EJ2" s="26"/>
      <c r="EK2" s="26"/>
      <c r="EL2" s="26"/>
      <c r="EM2" s="26"/>
      <c r="EN2" s="26"/>
      <c r="EO2" s="26"/>
      <c r="EP2" s="26"/>
      <c r="EQ2" s="26"/>
      <c r="ER2" s="26"/>
      <c r="ES2" s="26"/>
      <c r="ET2" s="26"/>
      <c r="EU2" s="26"/>
      <c r="EV2" s="26"/>
      <c r="EW2" s="26"/>
      <c r="EX2" s="26"/>
      <c r="EY2" s="26"/>
      <c r="EZ2" s="26"/>
      <c r="FA2" s="26"/>
      <c r="FB2" s="26"/>
      <c r="FC2" s="26"/>
      <c r="FD2" s="26"/>
      <c r="FE2" s="26"/>
      <c r="FF2" s="26"/>
      <c r="FG2" s="26"/>
      <c r="FH2" s="26"/>
      <c r="FI2" s="26"/>
      <c r="FJ2" s="26"/>
      <c r="FK2" s="26"/>
      <c r="FL2" s="26"/>
      <c r="FM2" s="26"/>
      <c r="FN2" s="26"/>
      <c r="FO2" s="26"/>
      <c r="FP2" s="26"/>
      <c r="FQ2" s="26"/>
      <c r="FR2" s="26"/>
      <c r="FS2" s="26"/>
      <c r="FT2" s="26"/>
      <c r="FU2" s="26"/>
      <c r="FV2" s="26"/>
      <c r="FW2" s="26"/>
      <c r="FX2" s="26"/>
      <c r="FY2" s="26"/>
      <c r="FZ2" s="26"/>
      <c r="GA2" s="26"/>
      <c r="GB2" s="26"/>
      <c r="GC2" s="26"/>
      <c r="GD2" s="26"/>
      <c r="GE2" s="26"/>
      <c r="GF2" s="26"/>
      <c r="GG2" s="26"/>
      <c r="GH2" s="26"/>
      <c r="GI2" s="26"/>
      <c r="GJ2" s="26"/>
      <c r="GK2" s="26"/>
      <c r="GL2" s="26"/>
      <c r="GM2" s="26"/>
      <c r="GN2" s="26"/>
      <c r="GO2" s="26"/>
      <c r="GP2" s="26"/>
      <c r="GQ2" s="26"/>
      <c r="GR2" s="26"/>
      <c r="GS2" s="26"/>
      <c r="GT2" s="26"/>
      <c r="GU2" s="26"/>
      <c r="GV2" s="26"/>
      <c r="GW2" s="26"/>
      <c r="GX2" s="26"/>
      <c r="GY2" s="26"/>
      <c r="GZ2" s="26"/>
      <c r="HA2" s="26"/>
      <c r="HB2" s="26"/>
      <c r="HC2" s="26"/>
      <c r="HD2" s="26"/>
      <c r="HE2" s="26"/>
      <c r="HF2" s="26"/>
      <c r="HG2" s="26"/>
      <c r="HH2" s="26"/>
      <c r="HI2" s="26"/>
      <c r="HJ2" s="26"/>
      <c r="HK2" s="26"/>
      <c r="HL2" s="26"/>
      <c r="HM2" s="26"/>
      <c r="HN2" s="26"/>
      <c r="HO2" s="26"/>
      <c r="HP2" s="26"/>
      <c r="HQ2" s="26"/>
      <c r="HR2" s="26"/>
      <c r="HS2" s="26"/>
      <c r="HT2" s="26"/>
      <c r="HU2" s="26"/>
      <c r="HV2" s="26"/>
      <c r="HW2" s="26"/>
      <c r="HX2" s="26"/>
      <c r="HY2" s="26"/>
      <c r="HZ2" s="26"/>
      <c r="IA2" s="26"/>
      <c r="IB2" s="26"/>
      <c r="IC2" s="26"/>
      <c r="ID2" s="26"/>
      <c r="IE2" s="26"/>
      <c r="IF2" s="26"/>
      <c r="IG2" s="26"/>
      <c r="IH2" s="26"/>
      <c r="II2" s="26"/>
      <c r="IJ2" s="26"/>
      <c r="IK2" s="26"/>
      <c r="IL2" s="26"/>
      <c r="IM2" s="26"/>
      <c r="IN2" s="26"/>
      <c r="IO2" s="26"/>
      <c r="IP2" s="26"/>
      <c r="IQ2" s="26"/>
      <c r="IR2" s="26"/>
      <c r="IS2" s="26"/>
      <c r="IT2" s="26"/>
      <c r="IU2" s="26"/>
      <c r="IV2" s="26"/>
    </row>
    <row r="3" spans="1:256" s="23" customFormat="1" x14ac:dyDescent="0.15">
      <c r="A3" s="297" t="s">
        <v>150</v>
      </c>
      <c r="B3" s="293" t="s">
        <v>151</v>
      </c>
      <c r="C3" s="294"/>
      <c r="D3" s="293"/>
      <c r="E3" s="293"/>
      <c r="F3" s="293"/>
      <c r="G3" s="293"/>
      <c r="H3" s="299"/>
      <c r="I3" s="295" t="s">
        <v>152</v>
      </c>
      <c r="J3" s="295"/>
      <c r="K3" s="295"/>
      <c r="L3" s="295"/>
      <c r="M3" s="295"/>
      <c r="N3" s="296"/>
      <c r="O3" s="59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6"/>
      <c r="EF3" s="26"/>
      <c r="EG3" s="26"/>
      <c r="EH3" s="26"/>
      <c r="EI3" s="26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6"/>
      <c r="EY3" s="26"/>
      <c r="EZ3" s="26"/>
      <c r="FA3" s="26"/>
      <c r="FB3" s="26"/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  <c r="FN3" s="26"/>
      <c r="FO3" s="26"/>
      <c r="FP3" s="26"/>
      <c r="FQ3" s="26"/>
      <c r="FR3" s="26"/>
      <c r="FS3" s="26"/>
      <c r="FT3" s="26"/>
      <c r="FU3" s="26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  <c r="HM3" s="26"/>
      <c r="HN3" s="26"/>
      <c r="HO3" s="26"/>
      <c r="HP3" s="26"/>
      <c r="HQ3" s="26"/>
      <c r="HR3" s="26"/>
      <c r="HS3" s="26"/>
      <c r="HT3" s="26"/>
      <c r="HU3" s="26"/>
      <c r="HV3" s="26"/>
      <c r="HW3" s="26"/>
      <c r="HX3" s="26"/>
      <c r="HY3" s="26"/>
      <c r="HZ3" s="26"/>
      <c r="IA3" s="26"/>
      <c r="IB3" s="26"/>
      <c r="IC3" s="26"/>
      <c r="ID3" s="26"/>
      <c r="IE3" s="26"/>
      <c r="IF3" s="26"/>
      <c r="IG3" s="26"/>
      <c r="IH3" s="26"/>
      <c r="II3" s="26"/>
      <c r="IJ3" s="26"/>
      <c r="IK3" s="26"/>
      <c r="IL3" s="26"/>
      <c r="IM3" s="26"/>
      <c r="IN3" s="26"/>
      <c r="IO3" s="26"/>
      <c r="IP3" s="26"/>
      <c r="IQ3" s="26"/>
      <c r="IR3" s="26"/>
      <c r="IS3" s="26"/>
      <c r="IT3" s="26"/>
      <c r="IU3" s="26"/>
      <c r="IV3" s="26"/>
    </row>
    <row r="4" spans="1:256" s="23" customFormat="1" ht="16.5" x14ac:dyDescent="0.15">
      <c r="A4" s="297"/>
      <c r="B4" s="142" t="s">
        <v>111</v>
      </c>
      <c r="C4" s="142" t="s">
        <v>112</v>
      </c>
      <c r="D4" s="142" t="s">
        <v>113</v>
      </c>
      <c r="E4" s="142" t="s">
        <v>114</v>
      </c>
      <c r="F4" s="142" t="s">
        <v>115</v>
      </c>
      <c r="G4" s="142" t="s">
        <v>116</v>
      </c>
      <c r="H4" s="299"/>
      <c r="I4" s="60" t="s">
        <v>153</v>
      </c>
      <c r="J4" s="100"/>
      <c r="K4" s="100" t="s">
        <v>114</v>
      </c>
      <c r="L4" s="100"/>
      <c r="M4" s="100" t="s">
        <v>114</v>
      </c>
      <c r="N4" s="100"/>
      <c r="O4" s="108" t="s">
        <v>117</v>
      </c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  <c r="GS4" s="26"/>
      <c r="GT4" s="26"/>
      <c r="GU4" s="26"/>
      <c r="GV4" s="26"/>
      <c r="GW4" s="26"/>
      <c r="GX4" s="26"/>
      <c r="GY4" s="26"/>
      <c r="GZ4" s="26"/>
      <c r="HA4" s="26"/>
      <c r="HB4" s="26"/>
      <c r="HC4" s="26"/>
      <c r="HD4" s="26"/>
      <c r="HE4" s="26"/>
      <c r="HF4" s="26"/>
      <c r="HG4" s="26"/>
      <c r="HH4" s="26"/>
      <c r="HI4" s="26"/>
      <c r="HJ4" s="26"/>
      <c r="HK4" s="26"/>
      <c r="HL4" s="26"/>
      <c r="HM4" s="26"/>
      <c r="HN4" s="26"/>
      <c r="HO4" s="26"/>
      <c r="HP4" s="26"/>
      <c r="HQ4" s="26"/>
      <c r="HR4" s="26"/>
      <c r="HS4" s="26"/>
      <c r="HT4" s="26"/>
      <c r="HU4" s="26"/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  <c r="IG4" s="26"/>
      <c r="IH4" s="26"/>
      <c r="II4" s="26"/>
      <c r="IJ4" s="26"/>
      <c r="IK4" s="26"/>
      <c r="IL4" s="26"/>
      <c r="IM4" s="26"/>
      <c r="IN4" s="26"/>
      <c r="IO4" s="26"/>
      <c r="IP4" s="26"/>
      <c r="IQ4" s="26"/>
      <c r="IR4" s="26"/>
      <c r="IS4" s="26"/>
      <c r="IT4" s="26"/>
      <c r="IU4" s="26"/>
      <c r="IV4" s="26"/>
    </row>
    <row r="5" spans="1:256" s="23" customFormat="1" ht="16.5" x14ac:dyDescent="0.15">
      <c r="A5" s="297"/>
      <c r="B5" s="143" t="s">
        <v>154</v>
      </c>
      <c r="C5" s="143" t="s">
        <v>155</v>
      </c>
      <c r="D5" s="31" t="s">
        <v>156</v>
      </c>
      <c r="E5" s="31" t="s">
        <v>157</v>
      </c>
      <c r="F5" s="143" t="s">
        <v>158</v>
      </c>
      <c r="G5" s="143" t="s">
        <v>159</v>
      </c>
      <c r="H5" s="300"/>
      <c r="I5" s="61"/>
      <c r="J5" s="109"/>
      <c r="K5" s="102" t="s">
        <v>160</v>
      </c>
      <c r="L5" s="102"/>
      <c r="M5" s="102" t="s">
        <v>161</v>
      </c>
      <c r="N5" s="102"/>
      <c r="O5" s="110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6"/>
      <c r="DV5" s="26"/>
      <c r="DW5" s="26"/>
      <c r="DX5" s="26"/>
      <c r="DY5" s="26"/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/>
      <c r="ER5" s="26"/>
      <c r="ES5" s="26"/>
      <c r="ET5" s="26"/>
      <c r="EU5" s="26"/>
      <c r="EV5" s="26"/>
      <c r="EW5" s="26"/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6"/>
      <c r="FI5" s="26"/>
      <c r="FJ5" s="26"/>
      <c r="FK5" s="26"/>
      <c r="FL5" s="26"/>
      <c r="FM5" s="26"/>
      <c r="FN5" s="26"/>
      <c r="FO5" s="26"/>
      <c r="FP5" s="26"/>
      <c r="FQ5" s="26"/>
      <c r="FR5" s="26"/>
      <c r="FS5" s="26"/>
      <c r="FT5" s="26"/>
      <c r="FU5" s="26"/>
      <c r="FV5" s="26"/>
      <c r="FW5" s="26"/>
      <c r="FX5" s="26"/>
      <c r="FY5" s="26"/>
      <c r="FZ5" s="26"/>
      <c r="GA5" s="26"/>
      <c r="GB5" s="26"/>
      <c r="GC5" s="26"/>
      <c r="GD5" s="26"/>
      <c r="GE5" s="26"/>
      <c r="GF5" s="26"/>
      <c r="GG5" s="26"/>
      <c r="GH5" s="26"/>
      <c r="GI5" s="26"/>
      <c r="GJ5" s="26"/>
      <c r="GK5" s="26"/>
      <c r="GL5" s="26"/>
      <c r="GM5" s="26"/>
      <c r="GN5" s="26"/>
      <c r="GO5" s="26"/>
      <c r="GP5" s="26"/>
      <c r="GQ5" s="26"/>
      <c r="GR5" s="26"/>
      <c r="GS5" s="26"/>
      <c r="GT5" s="26"/>
      <c r="GU5" s="26"/>
      <c r="GV5" s="26"/>
      <c r="GW5" s="26"/>
      <c r="GX5" s="26"/>
      <c r="GY5" s="26"/>
      <c r="GZ5" s="26"/>
      <c r="HA5" s="26"/>
      <c r="HB5" s="26"/>
      <c r="HC5" s="26"/>
      <c r="HD5" s="26"/>
      <c r="HE5" s="26"/>
      <c r="HF5" s="26"/>
      <c r="HG5" s="26"/>
      <c r="HH5" s="26"/>
      <c r="HI5" s="26"/>
      <c r="HJ5" s="26"/>
      <c r="HK5" s="26"/>
      <c r="HL5" s="26"/>
      <c r="HM5" s="26"/>
      <c r="HN5" s="26"/>
      <c r="HO5" s="26"/>
      <c r="HP5" s="26"/>
      <c r="HQ5" s="26"/>
      <c r="HR5" s="26"/>
      <c r="HS5" s="26"/>
      <c r="HT5" s="26"/>
      <c r="HU5" s="26"/>
      <c r="HV5" s="26"/>
      <c r="HW5" s="26"/>
      <c r="HX5" s="26"/>
      <c r="HY5" s="26"/>
      <c r="HZ5" s="26"/>
      <c r="IA5" s="26"/>
      <c r="IB5" s="26"/>
      <c r="IC5" s="26"/>
      <c r="ID5" s="26"/>
      <c r="IE5" s="26"/>
      <c r="IF5" s="26"/>
      <c r="IG5" s="26"/>
      <c r="IH5" s="26"/>
      <c r="II5" s="26"/>
      <c r="IJ5" s="26"/>
      <c r="IK5" s="26"/>
      <c r="IL5" s="26"/>
      <c r="IM5" s="26"/>
      <c r="IN5" s="26"/>
      <c r="IO5" s="26"/>
      <c r="IP5" s="26"/>
      <c r="IQ5" s="26"/>
      <c r="IR5" s="26"/>
      <c r="IS5" s="26"/>
      <c r="IT5" s="26"/>
      <c r="IU5" s="26"/>
      <c r="IV5" s="26"/>
    </row>
    <row r="6" spans="1:256" s="23" customFormat="1" ht="20.100000000000001" customHeight="1" x14ac:dyDescent="0.15">
      <c r="A6" s="32" t="s">
        <v>162</v>
      </c>
      <c r="B6" s="33">
        <v>87.5</v>
      </c>
      <c r="C6" s="33">
        <v>89.6</v>
      </c>
      <c r="D6" s="33">
        <v>91.8</v>
      </c>
      <c r="E6" s="33">
        <v>93.8</v>
      </c>
      <c r="F6" s="33">
        <v>95.9</v>
      </c>
      <c r="G6" s="33">
        <v>97.9</v>
      </c>
      <c r="H6" s="300"/>
      <c r="I6" s="62"/>
      <c r="J6" s="62"/>
      <c r="K6" s="63" t="s">
        <v>163</v>
      </c>
      <c r="L6" s="62"/>
      <c r="M6" s="62" t="s">
        <v>164</v>
      </c>
      <c r="N6" s="62"/>
      <c r="O6" s="64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26"/>
      <c r="GK6" s="26"/>
      <c r="GL6" s="26"/>
      <c r="GM6" s="26"/>
      <c r="GN6" s="26"/>
      <c r="GO6" s="26"/>
      <c r="GP6" s="26"/>
      <c r="GQ6" s="26"/>
      <c r="GR6" s="26"/>
      <c r="GS6" s="26"/>
      <c r="GT6" s="26"/>
      <c r="GU6" s="26"/>
      <c r="GV6" s="26"/>
      <c r="GW6" s="26"/>
      <c r="GX6" s="26"/>
      <c r="GY6" s="26"/>
      <c r="GZ6" s="26"/>
      <c r="HA6" s="26"/>
      <c r="HB6" s="26"/>
      <c r="HC6" s="26"/>
      <c r="HD6" s="26"/>
      <c r="HE6" s="26"/>
      <c r="HF6" s="26"/>
      <c r="HG6" s="26"/>
      <c r="HH6" s="26"/>
      <c r="HI6" s="26"/>
      <c r="HJ6" s="26"/>
      <c r="HK6" s="26"/>
      <c r="HL6" s="26"/>
      <c r="HM6" s="26"/>
      <c r="HN6" s="26"/>
      <c r="HO6" s="26"/>
      <c r="HP6" s="26"/>
      <c r="HQ6" s="26"/>
      <c r="HR6" s="26"/>
      <c r="HS6" s="26"/>
      <c r="HT6" s="26"/>
      <c r="HU6" s="26"/>
      <c r="HV6" s="26"/>
      <c r="HW6" s="26"/>
      <c r="HX6" s="26"/>
      <c r="HY6" s="26"/>
      <c r="HZ6" s="26"/>
      <c r="IA6" s="26"/>
      <c r="IB6" s="26"/>
      <c r="IC6" s="26"/>
      <c r="ID6" s="26"/>
      <c r="IE6" s="26"/>
      <c r="IF6" s="26"/>
      <c r="IG6" s="26"/>
      <c r="IH6" s="26"/>
      <c r="II6" s="26"/>
      <c r="IJ6" s="26"/>
      <c r="IK6" s="26"/>
      <c r="IL6" s="26"/>
      <c r="IM6" s="26"/>
      <c r="IN6" s="26"/>
      <c r="IO6" s="26"/>
      <c r="IP6" s="26"/>
      <c r="IQ6" s="26"/>
      <c r="IR6" s="26"/>
      <c r="IS6" s="26"/>
      <c r="IT6" s="26"/>
      <c r="IU6" s="26"/>
      <c r="IV6" s="26"/>
    </row>
    <row r="7" spans="1:256" s="23" customFormat="1" ht="20.100000000000001" customHeight="1" x14ac:dyDescent="0.15">
      <c r="A7" s="144" t="s">
        <v>165</v>
      </c>
      <c r="B7" s="44">
        <f>C7-1.5</f>
        <v>62</v>
      </c>
      <c r="C7" s="44">
        <f>D7-1.5</f>
        <v>63.5</v>
      </c>
      <c r="D7" s="142">
        <v>65</v>
      </c>
      <c r="E7" s="44">
        <f t="shared" ref="E7:G7" si="0">D7+1.5</f>
        <v>66.5</v>
      </c>
      <c r="F7" s="44">
        <f t="shared" si="0"/>
        <v>68</v>
      </c>
      <c r="G7" s="44">
        <f t="shared" si="0"/>
        <v>69.5</v>
      </c>
      <c r="H7" s="300"/>
      <c r="I7" s="65"/>
      <c r="J7" s="65"/>
      <c r="K7" s="65" t="s">
        <v>166</v>
      </c>
      <c r="L7" s="65"/>
      <c r="M7" s="65" t="s">
        <v>167</v>
      </c>
      <c r="N7" s="65"/>
      <c r="O7" s="6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  <c r="GM7" s="26"/>
      <c r="GN7" s="26"/>
      <c r="GO7" s="26"/>
      <c r="GP7" s="26"/>
      <c r="GQ7" s="26"/>
      <c r="GR7" s="26"/>
      <c r="GS7" s="26"/>
      <c r="GT7" s="26"/>
      <c r="GU7" s="26"/>
      <c r="GV7" s="26"/>
      <c r="GW7" s="26"/>
      <c r="GX7" s="26"/>
      <c r="GY7" s="26"/>
      <c r="GZ7" s="26"/>
      <c r="HA7" s="26"/>
      <c r="HB7" s="26"/>
      <c r="HC7" s="26"/>
      <c r="HD7" s="26"/>
      <c r="HE7" s="26"/>
      <c r="HF7" s="26"/>
      <c r="HG7" s="26"/>
      <c r="HH7" s="26"/>
      <c r="HI7" s="26"/>
      <c r="HJ7" s="26"/>
      <c r="HK7" s="26"/>
      <c r="HL7" s="26"/>
      <c r="HM7" s="26"/>
      <c r="HN7" s="26"/>
      <c r="HO7" s="26"/>
      <c r="HP7" s="26"/>
      <c r="HQ7" s="26"/>
      <c r="HR7" s="26"/>
      <c r="HS7" s="26"/>
      <c r="HT7" s="26"/>
      <c r="HU7" s="26"/>
      <c r="HV7" s="26"/>
      <c r="HW7" s="26"/>
      <c r="HX7" s="26"/>
      <c r="HY7" s="26"/>
      <c r="HZ7" s="26"/>
      <c r="IA7" s="26"/>
      <c r="IB7" s="26"/>
      <c r="IC7" s="26"/>
      <c r="ID7" s="26"/>
      <c r="IE7" s="26"/>
      <c r="IF7" s="26"/>
      <c r="IG7" s="26"/>
      <c r="IH7" s="26"/>
      <c r="II7" s="26"/>
      <c r="IJ7" s="26"/>
      <c r="IK7" s="26"/>
      <c r="IL7" s="26"/>
      <c r="IM7" s="26"/>
      <c r="IN7" s="26"/>
      <c r="IO7" s="26"/>
      <c r="IP7" s="26"/>
      <c r="IQ7" s="26"/>
      <c r="IR7" s="26"/>
      <c r="IS7" s="26"/>
      <c r="IT7" s="26"/>
      <c r="IU7" s="26"/>
      <c r="IV7" s="26"/>
    </row>
    <row r="8" spans="1:256" s="23" customFormat="1" ht="20.100000000000001" customHeight="1" x14ac:dyDescent="0.15">
      <c r="A8" s="144" t="s">
        <v>168</v>
      </c>
      <c r="B8" s="44">
        <f>C8-4</f>
        <v>62</v>
      </c>
      <c r="C8" s="44">
        <f>D8-4</f>
        <v>66</v>
      </c>
      <c r="D8" s="142">
        <v>70</v>
      </c>
      <c r="E8" s="44">
        <f t="shared" ref="E8:E10" si="1">D8+4</f>
        <v>74</v>
      </c>
      <c r="F8" s="44">
        <f>E8+5</f>
        <v>79</v>
      </c>
      <c r="G8" s="44">
        <f>F8+6</f>
        <v>85</v>
      </c>
      <c r="H8" s="300"/>
      <c r="I8" s="65"/>
      <c r="J8" s="65"/>
      <c r="K8" s="65" t="s">
        <v>163</v>
      </c>
      <c r="L8" s="65"/>
      <c r="M8" s="65" t="s">
        <v>166</v>
      </c>
      <c r="N8" s="65"/>
      <c r="O8" s="6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26"/>
      <c r="GK8" s="26"/>
      <c r="GL8" s="26"/>
      <c r="GM8" s="26"/>
      <c r="GN8" s="26"/>
      <c r="GO8" s="26"/>
      <c r="GP8" s="26"/>
      <c r="GQ8" s="26"/>
      <c r="GR8" s="26"/>
      <c r="GS8" s="26"/>
      <c r="GT8" s="26"/>
      <c r="GU8" s="26"/>
      <c r="GV8" s="26"/>
      <c r="GW8" s="26"/>
      <c r="GX8" s="26"/>
      <c r="GY8" s="26"/>
      <c r="GZ8" s="26"/>
      <c r="HA8" s="26"/>
      <c r="HB8" s="26"/>
      <c r="HC8" s="26"/>
      <c r="HD8" s="26"/>
      <c r="HE8" s="26"/>
      <c r="HF8" s="26"/>
      <c r="HG8" s="26"/>
      <c r="HH8" s="26"/>
      <c r="HI8" s="26"/>
      <c r="HJ8" s="26"/>
      <c r="HK8" s="26"/>
      <c r="HL8" s="26"/>
      <c r="HM8" s="26"/>
      <c r="HN8" s="26"/>
      <c r="HO8" s="26"/>
      <c r="HP8" s="26"/>
      <c r="HQ8" s="26"/>
      <c r="HR8" s="26"/>
      <c r="HS8" s="26"/>
      <c r="HT8" s="26"/>
      <c r="HU8" s="26"/>
      <c r="HV8" s="26"/>
      <c r="HW8" s="26"/>
      <c r="HX8" s="26"/>
      <c r="HY8" s="26"/>
      <c r="HZ8" s="26"/>
      <c r="IA8" s="26"/>
      <c r="IB8" s="26"/>
      <c r="IC8" s="26"/>
      <c r="ID8" s="26"/>
      <c r="IE8" s="26"/>
      <c r="IF8" s="26"/>
      <c r="IG8" s="26"/>
      <c r="IH8" s="26"/>
      <c r="II8" s="26"/>
      <c r="IJ8" s="26"/>
      <c r="IK8" s="26"/>
      <c r="IL8" s="26"/>
      <c r="IM8" s="26"/>
      <c r="IN8" s="26"/>
      <c r="IO8" s="26"/>
      <c r="IP8" s="26"/>
      <c r="IQ8" s="26"/>
      <c r="IR8" s="26"/>
      <c r="IS8" s="26"/>
      <c r="IT8" s="26"/>
      <c r="IU8" s="26"/>
      <c r="IV8" s="26"/>
    </row>
    <row r="9" spans="1:256" s="23" customFormat="1" ht="20.100000000000001" customHeight="1" x14ac:dyDescent="0.15">
      <c r="A9" s="144" t="s">
        <v>169</v>
      </c>
      <c r="B9" s="44">
        <f>C9-4</f>
        <v>78</v>
      </c>
      <c r="C9" s="44">
        <f>D9-4</f>
        <v>82</v>
      </c>
      <c r="D9" s="142">
        <v>86</v>
      </c>
      <c r="E9" s="44">
        <f t="shared" si="1"/>
        <v>90</v>
      </c>
      <c r="F9" s="44">
        <f>E9+5</f>
        <v>95</v>
      </c>
      <c r="G9" s="44">
        <f>F9+6</f>
        <v>101</v>
      </c>
      <c r="H9" s="300"/>
      <c r="I9" s="65"/>
      <c r="J9" s="65"/>
      <c r="K9" s="65" t="s">
        <v>166</v>
      </c>
      <c r="L9" s="65"/>
      <c r="M9" s="65" t="s">
        <v>166</v>
      </c>
      <c r="N9" s="65"/>
      <c r="O9" s="6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26"/>
      <c r="GK9" s="26"/>
      <c r="GL9" s="26"/>
      <c r="GM9" s="26"/>
      <c r="GN9" s="26"/>
      <c r="GO9" s="26"/>
      <c r="GP9" s="26"/>
      <c r="GQ9" s="26"/>
      <c r="GR9" s="26"/>
      <c r="GS9" s="26"/>
      <c r="GT9" s="26"/>
      <c r="GU9" s="26"/>
      <c r="GV9" s="26"/>
      <c r="GW9" s="26"/>
      <c r="GX9" s="26"/>
      <c r="GY9" s="26"/>
      <c r="GZ9" s="26"/>
      <c r="HA9" s="26"/>
      <c r="HB9" s="26"/>
      <c r="HC9" s="26"/>
      <c r="HD9" s="26"/>
      <c r="HE9" s="26"/>
      <c r="HF9" s="26"/>
      <c r="HG9" s="26"/>
      <c r="HH9" s="26"/>
      <c r="HI9" s="26"/>
      <c r="HJ9" s="26"/>
      <c r="HK9" s="26"/>
      <c r="HL9" s="26"/>
      <c r="HM9" s="26"/>
      <c r="HN9" s="26"/>
      <c r="HO9" s="26"/>
      <c r="HP9" s="26"/>
      <c r="HQ9" s="26"/>
      <c r="HR9" s="26"/>
      <c r="HS9" s="26"/>
      <c r="HT9" s="26"/>
      <c r="HU9" s="26"/>
      <c r="HV9" s="26"/>
      <c r="HW9" s="26"/>
      <c r="HX9" s="26"/>
      <c r="HY9" s="26"/>
      <c r="HZ9" s="26"/>
      <c r="IA9" s="26"/>
      <c r="IB9" s="26"/>
      <c r="IC9" s="26"/>
      <c r="ID9" s="26"/>
      <c r="IE9" s="26"/>
      <c r="IF9" s="26"/>
      <c r="IG9" s="26"/>
      <c r="IH9" s="26"/>
      <c r="II9" s="26"/>
      <c r="IJ9" s="26"/>
      <c r="IK9" s="26"/>
      <c r="IL9" s="26"/>
      <c r="IM9" s="26"/>
      <c r="IN9" s="26"/>
      <c r="IO9" s="26"/>
      <c r="IP9" s="26"/>
      <c r="IQ9" s="26"/>
      <c r="IR9" s="26"/>
      <c r="IS9" s="26"/>
      <c r="IT9" s="26"/>
      <c r="IU9" s="26"/>
      <c r="IV9" s="26"/>
    </row>
    <row r="10" spans="1:256" s="23" customFormat="1" ht="20.100000000000001" customHeight="1" x14ac:dyDescent="0.15">
      <c r="A10" s="144" t="s">
        <v>170</v>
      </c>
      <c r="B10" s="44">
        <f>C10-3.6</f>
        <v>88.800000000000011</v>
      </c>
      <c r="C10" s="44">
        <f>D10-3.6</f>
        <v>92.4</v>
      </c>
      <c r="D10" s="142">
        <v>96</v>
      </c>
      <c r="E10" s="44">
        <f t="shared" si="1"/>
        <v>100</v>
      </c>
      <c r="F10" s="44">
        <f>E10+4</f>
        <v>104</v>
      </c>
      <c r="G10" s="44">
        <f>F10+4</f>
        <v>108</v>
      </c>
      <c r="H10" s="300"/>
      <c r="I10" s="65"/>
      <c r="J10" s="65"/>
      <c r="K10" s="65" t="s">
        <v>171</v>
      </c>
      <c r="L10" s="65"/>
      <c r="M10" s="65" t="s">
        <v>163</v>
      </c>
      <c r="N10" s="65"/>
      <c r="O10" s="6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26"/>
      <c r="GK10" s="26"/>
      <c r="GL10" s="26"/>
      <c r="GM10" s="26"/>
      <c r="GN10" s="26"/>
      <c r="GO10" s="26"/>
      <c r="GP10" s="26"/>
      <c r="GQ10" s="26"/>
      <c r="GR10" s="26"/>
      <c r="GS10" s="26"/>
      <c r="GT10" s="26"/>
      <c r="GU10" s="26"/>
      <c r="GV10" s="26"/>
      <c r="GW10" s="26"/>
      <c r="GX10" s="26"/>
      <c r="GY10" s="26"/>
      <c r="GZ10" s="26"/>
      <c r="HA10" s="26"/>
      <c r="HB10" s="26"/>
      <c r="HC10" s="26"/>
      <c r="HD10" s="26"/>
      <c r="HE10" s="26"/>
      <c r="HF10" s="26"/>
      <c r="HG10" s="26"/>
      <c r="HH10" s="26"/>
      <c r="HI10" s="26"/>
      <c r="HJ10" s="26"/>
      <c r="HK10" s="26"/>
      <c r="HL10" s="26"/>
      <c r="HM10" s="26"/>
      <c r="HN10" s="26"/>
      <c r="HO10" s="26"/>
      <c r="HP10" s="26"/>
      <c r="HQ10" s="26"/>
      <c r="HR10" s="26"/>
      <c r="HS10" s="26"/>
      <c r="HT10" s="26"/>
      <c r="HU10" s="26"/>
      <c r="HV10" s="26"/>
      <c r="HW10" s="26"/>
      <c r="HX10" s="26"/>
      <c r="HY10" s="26"/>
      <c r="HZ10" s="26"/>
      <c r="IA10" s="26"/>
      <c r="IB10" s="26"/>
      <c r="IC10" s="26"/>
      <c r="ID10" s="26"/>
      <c r="IE10" s="26"/>
      <c r="IF10" s="26"/>
      <c r="IG10" s="26"/>
      <c r="IH10" s="26"/>
      <c r="II10" s="26"/>
      <c r="IJ10" s="26"/>
      <c r="IK10" s="26"/>
      <c r="IL10" s="26"/>
      <c r="IM10" s="26"/>
      <c r="IN10" s="26"/>
      <c r="IO10" s="26"/>
      <c r="IP10" s="26"/>
      <c r="IQ10" s="26"/>
      <c r="IR10" s="26"/>
      <c r="IS10" s="26"/>
      <c r="IT10" s="26"/>
      <c r="IU10" s="26"/>
      <c r="IV10" s="26"/>
    </row>
    <row r="11" spans="1:256" s="23" customFormat="1" ht="20.100000000000001" customHeight="1" x14ac:dyDescent="0.15">
      <c r="A11" s="144" t="s">
        <v>172</v>
      </c>
      <c r="B11" s="44">
        <f>C11-1.15</f>
        <v>26.700000000000003</v>
      </c>
      <c r="C11" s="44">
        <f>D11-1.15</f>
        <v>27.85</v>
      </c>
      <c r="D11" s="142">
        <v>29</v>
      </c>
      <c r="E11" s="44">
        <f t="shared" ref="E11:G11" si="2">D11+1.3</f>
        <v>30.3</v>
      </c>
      <c r="F11" s="44">
        <f t="shared" si="2"/>
        <v>31.6</v>
      </c>
      <c r="G11" s="44">
        <f t="shared" si="2"/>
        <v>32.9</v>
      </c>
      <c r="H11" s="300"/>
      <c r="I11" s="65"/>
      <c r="J11" s="65"/>
      <c r="K11" s="65" t="s">
        <v>166</v>
      </c>
      <c r="L11" s="65"/>
      <c r="M11" s="65"/>
      <c r="N11" s="65"/>
      <c r="O11" s="6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  <c r="EX11" s="26"/>
      <c r="EY11" s="26"/>
      <c r="EZ11" s="26"/>
      <c r="FA11" s="26"/>
      <c r="FB11" s="26"/>
      <c r="FC11" s="26"/>
      <c r="FD11" s="26"/>
      <c r="FE11" s="26"/>
      <c r="FF11" s="26"/>
      <c r="FG11" s="26"/>
      <c r="FH11" s="26"/>
      <c r="FI11" s="26"/>
      <c r="FJ11" s="26"/>
      <c r="FK11" s="26"/>
      <c r="FL11" s="26"/>
      <c r="FM11" s="26"/>
      <c r="FN11" s="26"/>
      <c r="FO11" s="26"/>
      <c r="FP11" s="26"/>
      <c r="FQ11" s="26"/>
      <c r="FR11" s="26"/>
      <c r="FS11" s="26"/>
      <c r="FT11" s="26"/>
      <c r="FU11" s="26"/>
      <c r="FV11" s="26"/>
      <c r="FW11" s="26"/>
      <c r="FX11" s="26"/>
      <c r="FY11" s="26"/>
      <c r="FZ11" s="26"/>
      <c r="GA11" s="26"/>
      <c r="GB11" s="26"/>
      <c r="GC11" s="26"/>
      <c r="GD11" s="26"/>
      <c r="GE11" s="26"/>
      <c r="GF11" s="26"/>
      <c r="GG11" s="26"/>
      <c r="GH11" s="26"/>
      <c r="GI11" s="26"/>
      <c r="GJ11" s="26"/>
      <c r="GK11" s="26"/>
      <c r="GL11" s="26"/>
      <c r="GM11" s="26"/>
      <c r="GN11" s="26"/>
      <c r="GO11" s="26"/>
      <c r="GP11" s="26"/>
      <c r="GQ11" s="26"/>
      <c r="GR11" s="26"/>
      <c r="GS11" s="26"/>
      <c r="GT11" s="26"/>
      <c r="GU11" s="26"/>
      <c r="GV11" s="26"/>
      <c r="GW11" s="26"/>
      <c r="GX11" s="26"/>
      <c r="GY11" s="26"/>
      <c r="GZ11" s="26"/>
      <c r="HA11" s="26"/>
      <c r="HB11" s="26"/>
      <c r="HC11" s="26"/>
      <c r="HD11" s="26"/>
      <c r="HE11" s="26"/>
      <c r="HF11" s="26"/>
      <c r="HG11" s="26"/>
      <c r="HH11" s="26"/>
      <c r="HI11" s="26"/>
      <c r="HJ11" s="26"/>
      <c r="HK11" s="26"/>
      <c r="HL11" s="26"/>
      <c r="HM11" s="26"/>
      <c r="HN11" s="26"/>
      <c r="HO11" s="26"/>
      <c r="HP11" s="26"/>
      <c r="HQ11" s="26"/>
      <c r="HR11" s="26"/>
      <c r="HS11" s="26"/>
      <c r="HT11" s="26"/>
      <c r="HU11" s="26"/>
      <c r="HV11" s="26"/>
      <c r="HW11" s="26"/>
      <c r="HX11" s="26"/>
      <c r="HY11" s="26"/>
      <c r="HZ11" s="26"/>
      <c r="IA11" s="26"/>
      <c r="IB11" s="26"/>
      <c r="IC11" s="26"/>
      <c r="ID11" s="26"/>
      <c r="IE11" s="26"/>
      <c r="IF11" s="26"/>
      <c r="IG11" s="26"/>
      <c r="IH11" s="26"/>
      <c r="II11" s="26"/>
      <c r="IJ11" s="26"/>
      <c r="IK11" s="26"/>
      <c r="IL11" s="26"/>
      <c r="IM11" s="26"/>
      <c r="IN11" s="26"/>
      <c r="IO11" s="26"/>
      <c r="IP11" s="26"/>
      <c r="IQ11" s="26"/>
      <c r="IR11" s="26"/>
      <c r="IS11" s="26"/>
      <c r="IT11" s="26"/>
      <c r="IU11" s="26"/>
      <c r="IV11" s="26"/>
    </row>
    <row r="12" spans="1:256" s="23" customFormat="1" ht="20.100000000000001" customHeight="1" x14ac:dyDescent="0.15">
      <c r="A12" s="144" t="s">
        <v>173</v>
      </c>
      <c r="B12" s="44">
        <f>C12-0.7</f>
        <v>19.600000000000001</v>
      </c>
      <c r="C12" s="44">
        <f>D12-0.7</f>
        <v>20.3</v>
      </c>
      <c r="D12" s="142">
        <v>21</v>
      </c>
      <c r="E12" s="44">
        <f>D12+0.7</f>
        <v>21.7</v>
      </c>
      <c r="F12" s="44">
        <f>E12+0.7</f>
        <v>22.4</v>
      </c>
      <c r="G12" s="44">
        <f>F12+0.9</f>
        <v>23.299999999999997</v>
      </c>
      <c r="H12" s="300"/>
      <c r="I12" s="65"/>
      <c r="J12" s="65"/>
      <c r="K12" s="65" t="s">
        <v>174</v>
      </c>
      <c r="L12" s="65"/>
      <c r="M12" s="65"/>
      <c r="N12" s="65"/>
      <c r="O12" s="6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/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  <c r="GR12" s="26"/>
      <c r="GS12" s="26"/>
      <c r="GT12" s="26"/>
      <c r="GU12" s="26"/>
      <c r="GV12" s="26"/>
      <c r="GW12" s="26"/>
      <c r="GX12" s="26"/>
      <c r="GY12" s="26"/>
      <c r="GZ12" s="26"/>
      <c r="HA12" s="26"/>
      <c r="HB12" s="26"/>
      <c r="HC12" s="26"/>
      <c r="HD12" s="26"/>
      <c r="HE12" s="26"/>
      <c r="HF12" s="26"/>
      <c r="HG12" s="26"/>
      <c r="HH12" s="26"/>
      <c r="HI12" s="26"/>
      <c r="HJ12" s="26"/>
      <c r="HK12" s="26"/>
      <c r="HL12" s="26"/>
      <c r="HM12" s="26"/>
      <c r="HN12" s="26"/>
      <c r="HO12" s="26"/>
      <c r="HP12" s="26"/>
      <c r="HQ12" s="26"/>
      <c r="HR12" s="26"/>
      <c r="HS12" s="26"/>
      <c r="HT12" s="26"/>
      <c r="HU12" s="26"/>
      <c r="HV12" s="26"/>
      <c r="HW12" s="26"/>
      <c r="HX12" s="26"/>
      <c r="HY12" s="26"/>
      <c r="HZ12" s="26"/>
      <c r="IA12" s="26"/>
      <c r="IB12" s="26"/>
      <c r="IC12" s="26"/>
      <c r="ID12" s="26"/>
      <c r="IE12" s="26"/>
      <c r="IF12" s="26"/>
      <c r="IG12" s="26"/>
      <c r="IH12" s="26"/>
      <c r="II12" s="26"/>
      <c r="IJ12" s="26"/>
      <c r="IK12" s="26"/>
      <c r="IL12" s="26"/>
      <c r="IM12" s="26"/>
      <c r="IN12" s="26"/>
      <c r="IO12" s="26"/>
      <c r="IP12" s="26"/>
      <c r="IQ12" s="26"/>
      <c r="IR12" s="26"/>
      <c r="IS12" s="26"/>
      <c r="IT12" s="26"/>
      <c r="IU12" s="26"/>
      <c r="IV12" s="26"/>
    </row>
    <row r="13" spans="1:256" s="23" customFormat="1" ht="20.100000000000001" customHeight="1" x14ac:dyDescent="0.15">
      <c r="A13" s="144" t="s">
        <v>175</v>
      </c>
      <c r="B13" s="44">
        <f>C13-0.5</f>
        <v>11.5</v>
      </c>
      <c r="C13" s="44">
        <f>D13-0.5</f>
        <v>12</v>
      </c>
      <c r="D13" s="145">
        <v>12.5</v>
      </c>
      <c r="E13" s="44">
        <f>D13+0.5</f>
        <v>13</v>
      </c>
      <c r="F13" s="44">
        <f>E13+0.5</f>
        <v>13.5</v>
      </c>
      <c r="G13" s="44">
        <f>F13+0.7</f>
        <v>14.2</v>
      </c>
      <c r="H13" s="300"/>
      <c r="I13" s="65"/>
      <c r="J13" s="65"/>
      <c r="K13" s="65" t="s">
        <v>166</v>
      </c>
      <c r="L13" s="65"/>
      <c r="M13" s="65"/>
      <c r="N13" s="65"/>
      <c r="O13" s="6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  <c r="FF13" s="26"/>
      <c r="FG13" s="26"/>
      <c r="FH13" s="26"/>
      <c r="FI13" s="26"/>
      <c r="FJ13" s="26"/>
      <c r="FK13" s="26"/>
      <c r="FL13" s="26"/>
      <c r="FM13" s="26"/>
      <c r="FN13" s="26"/>
      <c r="FO13" s="26"/>
      <c r="FP13" s="26"/>
      <c r="FQ13" s="26"/>
      <c r="FR13" s="26"/>
      <c r="FS13" s="26"/>
      <c r="FT13" s="26"/>
      <c r="FU13" s="26"/>
      <c r="FV13" s="26"/>
      <c r="FW13" s="26"/>
      <c r="FX13" s="26"/>
      <c r="FY13" s="26"/>
      <c r="FZ13" s="26"/>
      <c r="GA13" s="26"/>
      <c r="GB13" s="26"/>
      <c r="GC13" s="26"/>
      <c r="GD13" s="26"/>
      <c r="GE13" s="26"/>
      <c r="GF13" s="26"/>
      <c r="GG13" s="26"/>
      <c r="GH13" s="26"/>
      <c r="GI13" s="26"/>
      <c r="GJ13" s="26"/>
      <c r="GK13" s="26"/>
      <c r="GL13" s="26"/>
      <c r="GM13" s="26"/>
      <c r="GN13" s="26"/>
      <c r="GO13" s="26"/>
      <c r="GP13" s="26"/>
      <c r="GQ13" s="26"/>
      <c r="GR13" s="26"/>
      <c r="GS13" s="26"/>
      <c r="GT13" s="26"/>
      <c r="GU13" s="26"/>
      <c r="GV13" s="26"/>
      <c r="GW13" s="26"/>
      <c r="GX13" s="26"/>
      <c r="GY13" s="26"/>
      <c r="GZ13" s="26"/>
      <c r="HA13" s="26"/>
      <c r="HB13" s="26"/>
      <c r="HC13" s="26"/>
      <c r="HD13" s="26"/>
      <c r="HE13" s="26"/>
      <c r="HF13" s="26"/>
      <c r="HG13" s="26"/>
      <c r="HH13" s="26"/>
      <c r="HI13" s="26"/>
      <c r="HJ13" s="26"/>
      <c r="HK13" s="26"/>
      <c r="HL13" s="26"/>
      <c r="HM13" s="26"/>
      <c r="HN13" s="26"/>
      <c r="HO13" s="26"/>
      <c r="HP13" s="26"/>
      <c r="HQ13" s="26"/>
      <c r="HR13" s="26"/>
      <c r="HS13" s="26"/>
      <c r="HT13" s="26"/>
      <c r="HU13" s="26"/>
      <c r="HV13" s="26"/>
      <c r="HW13" s="26"/>
      <c r="HX13" s="26"/>
      <c r="HY13" s="26"/>
      <c r="HZ13" s="26"/>
      <c r="IA13" s="26"/>
      <c r="IB13" s="26"/>
      <c r="IC13" s="26"/>
      <c r="ID13" s="26"/>
      <c r="IE13" s="26"/>
      <c r="IF13" s="26"/>
      <c r="IG13" s="26"/>
      <c r="IH13" s="26"/>
      <c r="II13" s="26"/>
      <c r="IJ13" s="26"/>
      <c r="IK13" s="26"/>
      <c r="IL13" s="26"/>
      <c r="IM13" s="26"/>
      <c r="IN13" s="26"/>
      <c r="IO13" s="26"/>
      <c r="IP13" s="26"/>
      <c r="IQ13" s="26"/>
      <c r="IR13" s="26"/>
      <c r="IS13" s="26"/>
      <c r="IT13" s="26"/>
      <c r="IU13" s="26"/>
      <c r="IV13" s="26"/>
    </row>
    <row r="14" spans="1:256" s="23" customFormat="1" ht="20.100000000000001" customHeight="1" x14ac:dyDescent="0.15">
      <c r="A14" s="144" t="s">
        <v>176</v>
      </c>
      <c r="B14" s="44">
        <f>C14</f>
        <v>8</v>
      </c>
      <c r="C14" s="44">
        <f>D14</f>
        <v>8</v>
      </c>
      <c r="D14" s="33">
        <v>8</v>
      </c>
      <c r="E14" s="44">
        <f t="shared" ref="E14:G14" si="3">D14</f>
        <v>8</v>
      </c>
      <c r="F14" s="44">
        <f t="shared" si="3"/>
        <v>8</v>
      </c>
      <c r="G14" s="44">
        <f t="shared" si="3"/>
        <v>8</v>
      </c>
      <c r="H14" s="300"/>
      <c r="I14" s="65"/>
      <c r="J14" s="65"/>
      <c r="K14" s="65" t="s">
        <v>166</v>
      </c>
      <c r="L14" s="65"/>
      <c r="M14" s="65"/>
      <c r="N14" s="65"/>
      <c r="O14" s="6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/>
      <c r="DO14" s="26"/>
      <c r="DP14" s="26"/>
      <c r="DQ14" s="26"/>
      <c r="DR14" s="26"/>
      <c r="DS14" s="26"/>
      <c r="DT14" s="26"/>
      <c r="DU14" s="26"/>
      <c r="DV14" s="26"/>
      <c r="DW14" s="26"/>
      <c r="DX14" s="26"/>
      <c r="DY14" s="26"/>
      <c r="DZ14" s="26"/>
      <c r="EA14" s="26"/>
      <c r="EB14" s="26"/>
      <c r="EC14" s="26"/>
      <c r="ED14" s="26"/>
      <c r="EE14" s="26"/>
      <c r="EF14" s="26"/>
      <c r="EG14" s="26"/>
      <c r="EH14" s="26"/>
      <c r="EI14" s="26"/>
      <c r="EJ14" s="26"/>
      <c r="EK14" s="26"/>
      <c r="EL14" s="26"/>
      <c r="EM14" s="26"/>
      <c r="EN14" s="26"/>
      <c r="EO14" s="26"/>
      <c r="EP14" s="26"/>
      <c r="EQ14" s="26"/>
      <c r="ER14" s="26"/>
      <c r="ES14" s="26"/>
      <c r="ET14" s="26"/>
      <c r="EU14" s="26"/>
      <c r="EV14" s="26"/>
      <c r="EW14" s="26"/>
      <c r="EX14" s="26"/>
      <c r="EY14" s="26"/>
      <c r="EZ14" s="26"/>
      <c r="FA14" s="26"/>
      <c r="FB14" s="26"/>
      <c r="FC14" s="26"/>
      <c r="FD14" s="26"/>
      <c r="FE14" s="26"/>
      <c r="FF14" s="26"/>
      <c r="FG14" s="26"/>
      <c r="FH14" s="26"/>
      <c r="FI14" s="26"/>
      <c r="FJ14" s="26"/>
      <c r="FK14" s="26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  <c r="FX14" s="26"/>
      <c r="FY14" s="26"/>
      <c r="FZ14" s="26"/>
      <c r="GA14" s="26"/>
      <c r="GB14" s="26"/>
      <c r="GC14" s="26"/>
      <c r="GD14" s="26"/>
      <c r="GE14" s="26"/>
      <c r="GF14" s="26"/>
      <c r="GG14" s="26"/>
      <c r="GH14" s="26"/>
      <c r="GI14" s="26"/>
      <c r="GJ14" s="26"/>
      <c r="GK14" s="26"/>
      <c r="GL14" s="26"/>
      <c r="GM14" s="26"/>
      <c r="GN14" s="26"/>
      <c r="GO14" s="26"/>
      <c r="GP14" s="26"/>
      <c r="GQ14" s="26"/>
      <c r="GR14" s="26"/>
      <c r="GS14" s="26"/>
      <c r="GT14" s="26"/>
      <c r="GU14" s="26"/>
      <c r="GV14" s="26"/>
      <c r="GW14" s="26"/>
      <c r="GX14" s="26"/>
      <c r="GY14" s="26"/>
      <c r="GZ14" s="26"/>
      <c r="HA14" s="26"/>
      <c r="HB14" s="26"/>
      <c r="HC14" s="26"/>
      <c r="HD14" s="26"/>
      <c r="HE14" s="26"/>
      <c r="HF14" s="26"/>
      <c r="HG14" s="26"/>
      <c r="HH14" s="26"/>
      <c r="HI14" s="26"/>
      <c r="HJ14" s="26"/>
      <c r="HK14" s="26"/>
      <c r="HL14" s="26"/>
      <c r="HM14" s="26"/>
      <c r="HN14" s="26"/>
      <c r="HO14" s="26"/>
      <c r="HP14" s="26"/>
      <c r="HQ14" s="26"/>
      <c r="HR14" s="26"/>
      <c r="HS14" s="26"/>
      <c r="HT14" s="26"/>
      <c r="HU14" s="26"/>
      <c r="HV14" s="26"/>
      <c r="HW14" s="26"/>
      <c r="HX14" s="26"/>
      <c r="HY14" s="26"/>
      <c r="HZ14" s="26"/>
      <c r="IA14" s="26"/>
      <c r="IB14" s="26"/>
      <c r="IC14" s="26"/>
      <c r="ID14" s="26"/>
      <c r="IE14" s="26"/>
      <c r="IF14" s="26"/>
      <c r="IG14" s="26"/>
      <c r="IH14" s="26"/>
      <c r="II14" s="26"/>
      <c r="IJ14" s="26"/>
      <c r="IK14" s="26"/>
      <c r="IL14" s="26"/>
      <c r="IM14" s="26"/>
      <c r="IN14" s="26"/>
      <c r="IO14" s="26"/>
      <c r="IP14" s="26"/>
      <c r="IQ14" s="26"/>
      <c r="IR14" s="26"/>
      <c r="IS14" s="26"/>
      <c r="IT14" s="26"/>
      <c r="IU14" s="26"/>
      <c r="IV14" s="26"/>
    </row>
    <row r="15" spans="1:256" s="23" customFormat="1" ht="20.100000000000001" customHeight="1" x14ac:dyDescent="0.15">
      <c r="A15" s="144" t="s">
        <v>177</v>
      </c>
      <c r="B15" s="44">
        <f>C15-0.7</f>
        <v>25.2</v>
      </c>
      <c r="C15" s="44">
        <f>D15-0.6</f>
        <v>25.9</v>
      </c>
      <c r="D15" s="142">
        <v>26.5</v>
      </c>
      <c r="E15" s="44">
        <f>D15+0.6</f>
        <v>27.1</v>
      </c>
      <c r="F15" s="44">
        <f>E15+0.7</f>
        <v>27.8</v>
      </c>
      <c r="G15" s="44">
        <f>F15+0.6</f>
        <v>28.400000000000002</v>
      </c>
      <c r="H15" s="300"/>
      <c r="I15" s="65"/>
      <c r="J15" s="65"/>
      <c r="K15" s="65" t="s">
        <v>178</v>
      </c>
      <c r="L15" s="65"/>
      <c r="M15" s="65"/>
      <c r="N15" s="65"/>
      <c r="O15" s="6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/>
      <c r="FC15" s="26"/>
      <c r="FD15" s="26"/>
      <c r="FE15" s="26"/>
      <c r="FF15" s="26"/>
      <c r="FG15" s="26"/>
      <c r="FH15" s="26"/>
      <c r="FI15" s="26"/>
      <c r="FJ15" s="26"/>
      <c r="FK15" s="26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  <c r="FX15" s="26"/>
      <c r="FY15" s="26"/>
      <c r="FZ15" s="26"/>
      <c r="GA15" s="26"/>
      <c r="GB15" s="26"/>
      <c r="GC15" s="26"/>
      <c r="GD15" s="26"/>
      <c r="GE15" s="26"/>
      <c r="GF15" s="26"/>
      <c r="GG15" s="26"/>
      <c r="GH15" s="26"/>
      <c r="GI15" s="26"/>
      <c r="GJ15" s="26"/>
      <c r="GK15" s="26"/>
      <c r="GL15" s="26"/>
      <c r="GM15" s="26"/>
      <c r="GN15" s="26"/>
      <c r="GO15" s="26"/>
      <c r="GP15" s="26"/>
      <c r="GQ15" s="26"/>
      <c r="GR15" s="26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  <c r="HN15" s="26"/>
      <c r="HO15" s="26"/>
      <c r="HP15" s="26"/>
      <c r="HQ15" s="26"/>
      <c r="HR15" s="26"/>
      <c r="HS15" s="26"/>
      <c r="HT15" s="26"/>
      <c r="HU15" s="26"/>
      <c r="HV15" s="26"/>
      <c r="HW15" s="26"/>
      <c r="HX15" s="26"/>
      <c r="HY15" s="26"/>
      <c r="HZ15" s="26"/>
      <c r="IA15" s="26"/>
      <c r="IB15" s="26"/>
      <c r="IC15" s="26"/>
      <c r="ID15" s="26"/>
      <c r="IE15" s="26"/>
      <c r="IF15" s="26"/>
      <c r="IG15" s="26"/>
      <c r="IH15" s="26"/>
      <c r="II15" s="26"/>
      <c r="IJ15" s="26"/>
      <c r="IK15" s="26"/>
      <c r="IL15" s="26"/>
      <c r="IM15" s="26"/>
      <c r="IN15" s="26"/>
      <c r="IO15" s="26"/>
      <c r="IP15" s="26"/>
      <c r="IQ15" s="26"/>
      <c r="IR15" s="26"/>
      <c r="IS15" s="26"/>
      <c r="IT15" s="26"/>
      <c r="IU15" s="26"/>
      <c r="IV15" s="26"/>
    </row>
    <row r="16" spans="1:256" s="23" customFormat="1" ht="20.100000000000001" customHeight="1" x14ac:dyDescent="0.15">
      <c r="A16" s="144" t="s">
        <v>179</v>
      </c>
      <c r="B16" s="44">
        <f>C16-0.9</f>
        <v>36.200000000000003</v>
      </c>
      <c r="C16" s="44">
        <f>D16-0.9</f>
        <v>37.1</v>
      </c>
      <c r="D16" s="142">
        <v>38</v>
      </c>
      <c r="E16" s="44">
        <f t="shared" ref="E16:G16" si="4">D16+1.1</f>
        <v>39.1</v>
      </c>
      <c r="F16" s="44">
        <f t="shared" si="4"/>
        <v>40.200000000000003</v>
      </c>
      <c r="G16" s="44">
        <f t="shared" si="4"/>
        <v>41.300000000000004</v>
      </c>
      <c r="H16" s="300"/>
      <c r="I16" s="65"/>
      <c r="J16" s="65"/>
      <c r="K16" s="65" t="s">
        <v>180</v>
      </c>
      <c r="L16" s="65"/>
      <c r="M16" s="65"/>
      <c r="N16" s="65"/>
      <c r="O16" s="6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/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  <c r="FF16" s="26"/>
      <c r="FG16" s="26"/>
      <c r="FH16" s="26"/>
      <c r="FI16" s="26"/>
      <c r="FJ16" s="26"/>
      <c r="FK16" s="26"/>
      <c r="FL16" s="26"/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GW16" s="26"/>
      <c r="GX16" s="26"/>
      <c r="GY16" s="26"/>
      <c r="GZ16" s="26"/>
      <c r="HA16" s="26"/>
      <c r="HB16" s="26"/>
      <c r="HC16" s="26"/>
      <c r="HD16" s="26"/>
      <c r="HE16" s="26"/>
      <c r="HF16" s="26"/>
      <c r="HG16" s="26"/>
      <c r="HH16" s="26"/>
      <c r="HI16" s="26"/>
      <c r="HJ16" s="26"/>
      <c r="HK16" s="26"/>
      <c r="HL16" s="26"/>
      <c r="HM16" s="26"/>
      <c r="HN16" s="26"/>
      <c r="HO16" s="26"/>
      <c r="HP16" s="26"/>
      <c r="HQ16" s="26"/>
      <c r="HR16" s="26"/>
      <c r="HS16" s="26"/>
      <c r="HT16" s="26"/>
      <c r="HU16" s="26"/>
      <c r="HV16" s="26"/>
      <c r="HW16" s="26"/>
      <c r="HX16" s="26"/>
      <c r="HY16" s="26"/>
      <c r="HZ16" s="26"/>
      <c r="IA16" s="26"/>
      <c r="IB16" s="26"/>
      <c r="IC16" s="26"/>
      <c r="ID16" s="26"/>
      <c r="IE16" s="26"/>
      <c r="IF16" s="26"/>
      <c r="IG16" s="26"/>
      <c r="IH16" s="26"/>
      <c r="II16" s="26"/>
      <c r="IJ16" s="26"/>
      <c r="IK16" s="26"/>
      <c r="IL16" s="26"/>
      <c r="IM16" s="26"/>
      <c r="IN16" s="26"/>
      <c r="IO16" s="26"/>
      <c r="IP16" s="26"/>
      <c r="IQ16" s="26"/>
      <c r="IR16" s="26"/>
      <c r="IS16" s="26"/>
      <c r="IT16" s="26"/>
      <c r="IU16" s="26"/>
      <c r="IV16" s="26"/>
    </row>
    <row r="17" spans="1:256" s="23" customFormat="1" ht="20.100000000000001" customHeight="1" x14ac:dyDescent="0.15">
      <c r="A17" s="144" t="s">
        <v>181</v>
      </c>
      <c r="B17" s="44">
        <f>C17-0</f>
        <v>15.5</v>
      </c>
      <c r="C17" s="44">
        <f>D17-0.5</f>
        <v>15.5</v>
      </c>
      <c r="D17" s="142">
        <v>16</v>
      </c>
      <c r="E17" s="44">
        <f>D17</f>
        <v>16</v>
      </c>
      <c r="F17" s="44">
        <f>E17+1.5</f>
        <v>17.5</v>
      </c>
      <c r="G17" s="44">
        <f>F17+0</f>
        <v>17.5</v>
      </c>
      <c r="H17" s="300"/>
      <c r="I17" s="65"/>
      <c r="J17" s="65"/>
      <c r="K17" s="65" t="s">
        <v>166</v>
      </c>
      <c r="L17" s="65"/>
      <c r="M17" s="65"/>
      <c r="N17" s="65"/>
      <c r="O17" s="6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/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/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  <c r="FF17" s="26"/>
      <c r="FG17" s="26"/>
      <c r="FH17" s="26"/>
      <c r="FI17" s="26"/>
      <c r="FJ17" s="26"/>
      <c r="FK17" s="26"/>
      <c r="FL17" s="26"/>
      <c r="FM17" s="26"/>
      <c r="FN17" s="26"/>
      <c r="FO17" s="26"/>
      <c r="FP17" s="26"/>
      <c r="FQ17" s="26"/>
      <c r="FR17" s="26"/>
      <c r="FS17" s="26"/>
      <c r="FT17" s="26"/>
      <c r="FU17" s="26"/>
      <c r="FV17" s="26"/>
      <c r="FW17" s="26"/>
      <c r="FX17" s="26"/>
      <c r="FY17" s="26"/>
      <c r="FZ17" s="26"/>
      <c r="GA17" s="26"/>
      <c r="GB17" s="26"/>
      <c r="GC17" s="26"/>
      <c r="GD17" s="26"/>
      <c r="GE17" s="26"/>
      <c r="GF17" s="26"/>
      <c r="GG17" s="26"/>
      <c r="GH17" s="26"/>
      <c r="GI17" s="26"/>
      <c r="GJ17" s="26"/>
      <c r="GK17" s="26"/>
      <c r="GL17" s="26"/>
      <c r="GM17" s="26"/>
      <c r="GN17" s="26"/>
      <c r="GO17" s="26"/>
      <c r="GP17" s="26"/>
      <c r="GQ17" s="26"/>
      <c r="GR17" s="26"/>
      <c r="GS17" s="26"/>
      <c r="GT17" s="26"/>
      <c r="GU17" s="26"/>
      <c r="GV17" s="26"/>
      <c r="GW17" s="26"/>
      <c r="GX17" s="26"/>
      <c r="GY17" s="26"/>
      <c r="GZ17" s="26"/>
      <c r="HA17" s="26"/>
      <c r="HB17" s="26"/>
      <c r="HC17" s="26"/>
      <c r="HD17" s="26"/>
      <c r="HE17" s="26"/>
      <c r="HF17" s="26"/>
      <c r="HG17" s="26"/>
      <c r="HH17" s="26"/>
      <c r="HI17" s="26"/>
      <c r="HJ17" s="26"/>
      <c r="HK17" s="26"/>
      <c r="HL17" s="26"/>
      <c r="HM17" s="26"/>
      <c r="HN17" s="26"/>
      <c r="HO17" s="26"/>
      <c r="HP17" s="26"/>
      <c r="HQ17" s="26"/>
      <c r="HR17" s="26"/>
      <c r="HS17" s="26"/>
      <c r="HT17" s="26"/>
      <c r="HU17" s="26"/>
      <c r="HV17" s="26"/>
      <c r="HW17" s="26"/>
      <c r="HX17" s="26"/>
      <c r="HY17" s="26"/>
      <c r="HZ17" s="26"/>
      <c r="IA17" s="26"/>
      <c r="IB17" s="26"/>
      <c r="IC17" s="26"/>
      <c r="ID17" s="26"/>
      <c r="IE17" s="26"/>
      <c r="IF17" s="26"/>
      <c r="IG17" s="26"/>
      <c r="IH17" s="26"/>
      <c r="II17" s="26"/>
      <c r="IJ17" s="26"/>
      <c r="IK17" s="26"/>
      <c r="IL17" s="26"/>
      <c r="IM17" s="26"/>
      <c r="IN17" s="26"/>
      <c r="IO17" s="26"/>
      <c r="IP17" s="26"/>
      <c r="IQ17" s="26"/>
      <c r="IR17" s="26"/>
      <c r="IS17" s="26"/>
      <c r="IT17" s="26"/>
      <c r="IU17" s="26"/>
      <c r="IV17" s="26"/>
    </row>
    <row r="18" spans="1:256" s="23" customFormat="1" ht="20.100000000000001" customHeight="1" x14ac:dyDescent="0.15">
      <c r="A18" s="144" t="s">
        <v>182</v>
      </c>
      <c r="B18" s="44">
        <f>C18</f>
        <v>4.5</v>
      </c>
      <c r="C18" s="44">
        <f>D18</f>
        <v>4.5</v>
      </c>
      <c r="D18" s="142">
        <v>4.5</v>
      </c>
      <c r="E18" s="44">
        <f t="shared" ref="E18:G18" si="5">D18</f>
        <v>4.5</v>
      </c>
      <c r="F18" s="44">
        <f t="shared" si="5"/>
        <v>4.5</v>
      </c>
      <c r="G18" s="44">
        <f t="shared" si="5"/>
        <v>4.5</v>
      </c>
      <c r="H18" s="300"/>
      <c r="I18" s="65"/>
      <c r="J18" s="65"/>
      <c r="K18" s="65" t="s">
        <v>166</v>
      </c>
      <c r="L18" s="65"/>
      <c r="M18" s="65"/>
      <c r="N18" s="65"/>
      <c r="O18" s="6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  <c r="DG18" s="26"/>
      <c r="DH18" s="26"/>
      <c r="DI18" s="26"/>
      <c r="DJ18" s="26"/>
      <c r="DK18" s="26"/>
      <c r="DL18" s="26"/>
      <c r="DM18" s="26"/>
      <c r="DN18" s="26"/>
      <c r="DO18" s="26"/>
      <c r="DP18" s="26"/>
      <c r="DQ18" s="26"/>
      <c r="DR18" s="26"/>
      <c r="DS18" s="26"/>
      <c r="DT18" s="26"/>
      <c r="DU18" s="26"/>
      <c r="DV18" s="26"/>
      <c r="DW18" s="26"/>
      <c r="DX18" s="26"/>
      <c r="DY18" s="26"/>
      <c r="DZ18" s="26"/>
      <c r="EA18" s="26"/>
      <c r="EB18" s="26"/>
      <c r="EC18" s="26"/>
      <c r="ED18" s="26"/>
      <c r="EE18" s="26"/>
      <c r="EF18" s="26"/>
      <c r="EG18" s="26"/>
      <c r="EH18" s="26"/>
      <c r="EI18" s="26"/>
      <c r="EJ18" s="26"/>
      <c r="EK18" s="26"/>
      <c r="EL18" s="26"/>
      <c r="EM18" s="26"/>
      <c r="EN18" s="26"/>
      <c r="EO18" s="26"/>
      <c r="EP18" s="26"/>
      <c r="EQ18" s="26"/>
      <c r="ER18" s="26"/>
      <c r="ES18" s="26"/>
      <c r="ET18" s="26"/>
      <c r="EU18" s="26"/>
      <c r="EV18" s="26"/>
      <c r="EW18" s="26"/>
      <c r="EX18" s="26"/>
      <c r="EY18" s="26"/>
      <c r="EZ18" s="26"/>
      <c r="FA18" s="26"/>
      <c r="FB18" s="26"/>
      <c r="FC18" s="26"/>
      <c r="FD18" s="26"/>
      <c r="FE18" s="26"/>
      <c r="FF18" s="26"/>
      <c r="FG18" s="26"/>
      <c r="FH18" s="26"/>
      <c r="FI18" s="26"/>
      <c r="FJ18" s="26"/>
      <c r="FK18" s="26"/>
      <c r="FL18" s="26"/>
      <c r="FM18" s="26"/>
      <c r="FN18" s="26"/>
      <c r="FO18" s="26"/>
      <c r="FP18" s="26"/>
      <c r="FQ18" s="26"/>
      <c r="FR18" s="26"/>
      <c r="FS18" s="26"/>
      <c r="FT18" s="26"/>
      <c r="FU18" s="26"/>
      <c r="FV18" s="26"/>
      <c r="FW18" s="26"/>
      <c r="FX18" s="26"/>
      <c r="FY18" s="26"/>
      <c r="FZ18" s="26"/>
      <c r="GA18" s="26"/>
      <c r="GB18" s="26"/>
      <c r="GC18" s="26"/>
      <c r="GD18" s="26"/>
      <c r="GE18" s="26"/>
      <c r="GF18" s="26"/>
      <c r="GG18" s="26"/>
      <c r="GH18" s="26"/>
      <c r="GI18" s="26"/>
      <c r="GJ18" s="26"/>
      <c r="GK18" s="26"/>
      <c r="GL18" s="26"/>
      <c r="GM18" s="26"/>
      <c r="GN18" s="26"/>
      <c r="GO18" s="26"/>
      <c r="GP18" s="26"/>
      <c r="GQ18" s="26"/>
      <c r="GR18" s="26"/>
      <c r="GS18" s="26"/>
      <c r="GT18" s="26"/>
      <c r="GU18" s="26"/>
      <c r="GV18" s="26"/>
      <c r="GW18" s="26"/>
      <c r="GX18" s="26"/>
      <c r="GY18" s="26"/>
      <c r="GZ18" s="26"/>
      <c r="HA18" s="26"/>
      <c r="HB18" s="26"/>
      <c r="HC18" s="26"/>
      <c r="HD18" s="26"/>
      <c r="HE18" s="26"/>
      <c r="HF18" s="26"/>
      <c r="HG18" s="26"/>
      <c r="HH18" s="26"/>
      <c r="HI18" s="26"/>
      <c r="HJ18" s="26"/>
      <c r="HK18" s="26"/>
      <c r="HL18" s="26"/>
      <c r="HM18" s="26"/>
      <c r="HN18" s="26"/>
      <c r="HO18" s="26"/>
      <c r="HP18" s="26"/>
      <c r="HQ18" s="26"/>
      <c r="HR18" s="26"/>
      <c r="HS18" s="26"/>
      <c r="HT18" s="26"/>
      <c r="HU18" s="26"/>
      <c r="HV18" s="26"/>
      <c r="HW18" s="26"/>
      <c r="HX18" s="26"/>
      <c r="HY18" s="26"/>
      <c r="HZ18" s="26"/>
      <c r="IA18" s="26"/>
      <c r="IB18" s="26"/>
      <c r="IC18" s="26"/>
      <c r="ID18" s="26"/>
      <c r="IE18" s="26"/>
      <c r="IF18" s="26"/>
      <c r="IG18" s="26"/>
      <c r="IH18" s="26"/>
      <c r="II18" s="26"/>
      <c r="IJ18" s="26"/>
      <c r="IK18" s="26"/>
      <c r="IL18" s="26"/>
      <c r="IM18" s="26"/>
      <c r="IN18" s="26"/>
      <c r="IO18" s="26"/>
      <c r="IP18" s="26"/>
      <c r="IQ18" s="26"/>
      <c r="IR18" s="26"/>
      <c r="IS18" s="26"/>
      <c r="IT18" s="26"/>
      <c r="IU18" s="26"/>
      <c r="IV18" s="26"/>
    </row>
    <row r="19" spans="1:256" s="23" customFormat="1" ht="20.100000000000001" customHeight="1" x14ac:dyDescent="0.25">
      <c r="A19" s="146"/>
      <c r="B19" s="147"/>
      <c r="C19" s="147"/>
      <c r="D19" s="148"/>
      <c r="E19" s="147"/>
      <c r="F19" s="147"/>
      <c r="G19" s="149"/>
      <c r="H19" s="300"/>
      <c r="I19" s="65"/>
      <c r="J19" s="65"/>
      <c r="K19" s="65"/>
      <c r="L19" s="65"/>
      <c r="M19" s="65"/>
      <c r="N19" s="65"/>
      <c r="O19" s="6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26"/>
      <c r="DG19" s="26"/>
      <c r="DH19" s="26"/>
      <c r="DI19" s="26"/>
      <c r="DJ19" s="26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26"/>
      <c r="GQ19" s="26"/>
      <c r="GR19" s="26"/>
      <c r="GS19" s="26"/>
      <c r="GT19" s="26"/>
      <c r="GU19" s="26"/>
      <c r="GV19" s="26"/>
      <c r="GW19" s="26"/>
      <c r="GX19" s="26"/>
      <c r="GY19" s="26"/>
      <c r="GZ19" s="26"/>
      <c r="HA19" s="26"/>
      <c r="HB19" s="26"/>
      <c r="HC19" s="26"/>
      <c r="HD19" s="26"/>
      <c r="HE19" s="26"/>
      <c r="HF19" s="26"/>
      <c r="HG19" s="26"/>
      <c r="HH19" s="26"/>
      <c r="HI19" s="26"/>
      <c r="HJ19" s="26"/>
      <c r="HK19" s="26"/>
      <c r="HL19" s="26"/>
      <c r="HM19" s="26"/>
      <c r="HN19" s="26"/>
      <c r="HO19" s="26"/>
      <c r="HP19" s="26"/>
      <c r="HQ19" s="26"/>
      <c r="HR19" s="26"/>
      <c r="HS19" s="26"/>
      <c r="HT19" s="26"/>
      <c r="HU19" s="26"/>
      <c r="HV19" s="26"/>
      <c r="HW19" s="26"/>
      <c r="HX19" s="26"/>
      <c r="HY19" s="26"/>
      <c r="HZ19" s="26"/>
      <c r="IA19" s="26"/>
      <c r="IB19" s="26"/>
      <c r="IC19" s="26"/>
      <c r="ID19" s="26"/>
      <c r="IE19" s="26"/>
      <c r="IF19" s="26"/>
      <c r="IG19" s="26"/>
      <c r="IH19" s="26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26"/>
      <c r="IU19" s="26"/>
      <c r="IV19" s="26"/>
    </row>
    <row r="20" spans="1:256" s="23" customFormat="1" ht="20.100000000000001" customHeight="1" x14ac:dyDescent="0.15">
      <c r="A20" s="150"/>
      <c r="B20" s="151"/>
      <c r="C20" s="151"/>
      <c r="D20" s="152"/>
      <c r="E20" s="153"/>
      <c r="F20" s="153"/>
      <c r="G20" s="149"/>
      <c r="H20" s="300"/>
      <c r="I20" s="65"/>
      <c r="J20" s="65"/>
      <c r="K20" s="65"/>
      <c r="L20" s="65"/>
      <c r="M20" s="65"/>
      <c r="N20" s="65"/>
      <c r="O20" s="6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  <c r="DD20" s="26"/>
      <c r="DE20" s="26"/>
      <c r="DF20" s="26"/>
      <c r="DG20" s="26"/>
      <c r="DH20" s="26"/>
      <c r="DI20" s="26"/>
      <c r="DJ20" s="26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26"/>
      <c r="GQ20" s="26"/>
      <c r="GR20" s="26"/>
      <c r="GS20" s="26"/>
      <c r="GT20" s="26"/>
      <c r="GU20" s="26"/>
      <c r="GV20" s="26"/>
      <c r="GW20" s="26"/>
      <c r="GX20" s="26"/>
      <c r="GY20" s="26"/>
      <c r="GZ20" s="26"/>
      <c r="HA20" s="26"/>
      <c r="HB20" s="26"/>
      <c r="HC20" s="26"/>
      <c r="HD20" s="26"/>
      <c r="HE20" s="26"/>
      <c r="HF20" s="26"/>
      <c r="HG20" s="26"/>
      <c r="HH20" s="26"/>
      <c r="HI20" s="26"/>
      <c r="HJ20" s="26"/>
      <c r="HK20" s="26"/>
      <c r="HL20" s="26"/>
      <c r="HM20" s="26"/>
      <c r="HN20" s="26"/>
      <c r="HO20" s="26"/>
      <c r="HP20" s="26"/>
      <c r="HQ20" s="26"/>
      <c r="HR20" s="26"/>
      <c r="HS20" s="26"/>
      <c r="HT20" s="26"/>
      <c r="HU20" s="26"/>
      <c r="HV20" s="26"/>
      <c r="HW20" s="26"/>
      <c r="HX20" s="26"/>
      <c r="HY20" s="26"/>
      <c r="HZ20" s="26"/>
      <c r="IA20" s="26"/>
      <c r="IB20" s="26"/>
      <c r="IC20" s="26"/>
      <c r="ID20" s="26"/>
      <c r="IE20" s="26"/>
      <c r="IF20" s="26"/>
      <c r="IG20" s="26"/>
      <c r="IH20" s="26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26"/>
      <c r="IU20" s="26"/>
      <c r="IV20" s="26"/>
    </row>
    <row r="21" spans="1:256" s="23" customFormat="1" ht="20.100000000000001" customHeight="1" x14ac:dyDescent="0.15">
      <c r="A21" s="154"/>
      <c r="B21" s="48"/>
      <c r="C21" s="48"/>
      <c r="D21" s="49"/>
      <c r="E21" s="48"/>
      <c r="F21" s="48"/>
      <c r="G21" s="48"/>
      <c r="H21" s="301"/>
      <c r="I21" s="67"/>
      <c r="J21" s="67"/>
      <c r="K21" s="68"/>
      <c r="L21" s="67"/>
      <c r="M21" s="67"/>
      <c r="N21" s="68"/>
      <c r="O21" s="69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  <c r="DD21" s="26"/>
      <c r="DE21" s="26"/>
      <c r="DF21" s="26"/>
      <c r="DG21" s="26"/>
      <c r="DH21" s="26"/>
      <c r="DI21" s="26"/>
      <c r="DJ21" s="26"/>
      <c r="DK21" s="26"/>
      <c r="DL21" s="26"/>
      <c r="DM21" s="26"/>
      <c r="DN21" s="26"/>
      <c r="DO21" s="26"/>
      <c r="DP21" s="26"/>
      <c r="DQ21" s="26"/>
      <c r="DR21" s="26"/>
      <c r="DS21" s="26"/>
      <c r="DT21" s="26"/>
      <c r="DU21" s="26"/>
      <c r="DV21" s="26"/>
      <c r="DW21" s="26"/>
      <c r="DX21" s="26"/>
      <c r="DY21" s="26"/>
      <c r="DZ21" s="26"/>
      <c r="EA21" s="26"/>
      <c r="EB21" s="26"/>
      <c r="EC21" s="26"/>
      <c r="ED21" s="26"/>
      <c r="EE21" s="26"/>
      <c r="EF21" s="26"/>
      <c r="EG21" s="26"/>
      <c r="EH21" s="26"/>
      <c r="EI21" s="26"/>
      <c r="EJ21" s="26"/>
      <c r="EK21" s="26"/>
      <c r="EL21" s="26"/>
      <c r="EM21" s="26"/>
      <c r="EN21" s="26"/>
      <c r="EO21" s="26"/>
      <c r="EP21" s="26"/>
      <c r="EQ21" s="26"/>
      <c r="ER21" s="26"/>
      <c r="ES21" s="26"/>
      <c r="ET21" s="26"/>
      <c r="EU21" s="26"/>
      <c r="EV21" s="26"/>
      <c r="EW21" s="26"/>
      <c r="EX21" s="26"/>
      <c r="EY21" s="26"/>
      <c r="EZ21" s="26"/>
      <c r="FA21" s="26"/>
      <c r="FB21" s="26"/>
      <c r="FC21" s="26"/>
      <c r="FD21" s="26"/>
      <c r="FE21" s="26"/>
      <c r="FF21" s="26"/>
      <c r="FG21" s="26"/>
      <c r="FH21" s="26"/>
      <c r="FI21" s="26"/>
      <c r="FJ21" s="26"/>
      <c r="FK21" s="26"/>
      <c r="FL21" s="26"/>
      <c r="FM21" s="26"/>
      <c r="FN21" s="26"/>
      <c r="FO21" s="26"/>
      <c r="FP21" s="26"/>
      <c r="FQ21" s="26"/>
      <c r="FR21" s="26"/>
      <c r="FS21" s="26"/>
      <c r="FT21" s="26"/>
      <c r="FU21" s="26"/>
      <c r="FV21" s="26"/>
      <c r="FW21" s="26"/>
      <c r="FX21" s="26"/>
      <c r="FY21" s="26"/>
      <c r="FZ21" s="26"/>
      <c r="GA21" s="26"/>
      <c r="GB21" s="26"/>
      <c r="GC21" s="26"/>
      <c r="GD21" s="26"/>
      <c r="GE21" s="26"/>
      <c r="GF21" s="26"/>
      <c r="GG21" s="26"/>
      <c r="GH21" s="26"/>
      <c r="GI21" s="26"/>
      <c r="GJ21" s="26"/>
      <c r="GK21" s="26"/>
      <c r="GL21" s="26"/>
      <c r="GM21" s="26"/>
      <c r="GN21" s="26"/>
      <c r="GO21" s="26"/>
      <c r="GP21" s="26"/>
      <c r="GQ21" s="26"/>
      <c r="GR21" s="26"/>
      <c r="GS21" s="26"/>
      <c r="GT21" s="26"/>
      <c r="GU21" s="26"/>
      <c r="GV21" s="26"/>
      <c r="GW21" s="26"/>
      <c r="GX21" s="26"/>
      <c r="GY21" s="26"/>
      <c r="GZ21" s="26"/>
      <c r="HA21" s="26"/>
      <c r="HB21" s="26"/>
      <c r="HC21" s="26"/>
      <c r="HD21" s="26"/>
      <c r="HE21" s="26"/>
      <c r="HF21" s="26"/>
      <c r="HG21" s="26"/>
      <c r="HH21" s="26"/>
      <c r="HI21" s="26"/>
      <c r="HJ21" s="26"/>
      <c r="HK21" s="26"/>
      <c r="HL21" s="26"/>
      <c r="HM21" s="26"/>
      <c r="HN21" s="26"/>
      <c r="HO21" s="26"/>
      <c r="HP21" s="26"/>
      <c r="HQ21" s="26"/>
      <c r="HR21" s="26"/>
      <c r="HS21" s="26"/>
      <c r="HT21" s="26"/>
      <c r="HU21" s="26"/>
      <c r="HV21" s="26"/>
      <c r="HW21" s="26"/>
      <c r="HX21" s="26"/>
      <c r="HY21" s="26"/>
      <c r="HZ21" s="26"/>
      <c r="IA21" s="26"/>
      <c r="IB21" s="26"/>
      <c r="IC21" s="26"/>
      <c r="ID21" s="26"/>
      <c r="IE21" s="26"/>
      <c r="IF21" s="26"/>
      <c r="IG21" s="26"/>
      <c r="IH21" s="26"/>
      <c r="II21" s="26"/>
      <c r="IJ21" s="26"/>
      <c r="IK21" s="26"/>
      <c r="IL21" s="26"/>
      <c r="IM21" s="26"/>
      <c r="IN21" s="26"/>
      <c r="IO21" s="26"/>
      <c r="IP21" s="26"/>
      <c r="IQ21" s="26"/>
      <c r="IR21" s="26"/>
      <c r="IS21" s="26"/>
      <c r="IT21" s="26"/>
      <c r="IU21" s="26"/>
      <c r="IV21" s="26"/>
    </row>
    <row r="22" spans="1:256" s="23" customFormat="1" ht="16.5" x14ac:dyDescent="0.15">
      <c r="A22" s="50"/>
      <c r="B22" s="51"/>
      <c r="C22" s="51"/>
      <c r="D22" s="52"/>
      <c r="E22" s="51"/>
      <c r="F22" s="51"/>
      <c r="G22" s="53"/>
      <c r="O22" s="5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  <c r="DD22" s="26"/>
      <c r="DE22" s="26"/>
      <c r="DF22" s="26"/>
      <c r="DG22" s="26"/>
      <c r="DH22" s="26"/>
      <c r="DI22" s="26"/>
      <c r="DJ22" s="26"/>
      <c r="DK22" s="26"/>
      <c r="DL22" s="26"/>
      <c r="DM22" s="26"/>
      <c r="DN22" s="26"/>
      <c r="DO22" s="26"/>
      <c r="DP22" s="26"/>
      <c r="DQ22" s="26"/>
      <c r="DR22" s="26"/>
      <c r="DS22" s="26"/>
      <c r="DT22" s="26"/>
      <c r="DU22" s="26"/>
      <c r="DV22" s="26"/>
      <c r="DW22" s="26"/>
      <c r="DX22" s="26"/>
      <c r="DY22" s="26"/>
      <c r="DZ22" s="26"/>
      <c r="EA22" s="26"/>
      <c r="EB22" s="26"/>
      <c r="EC22" s="26"/>
      <c r="ED22" s="26"/>
      <c r="EE22" s="26"/>
      <c r="EF22" s="26"/>
      <c r="EG22" s="26"/>
      <c r="EH22" s="26"/>
      <c r="EI22" s="26"/>
      <c r="EJ22" s="26"/>
      <c r="EK22" s="26"/>
      <c r="EL22" s="26"/>
      <c r="EM22" s="26"/>
      <c r="EN22" s="26"/>
      <c r="EO22" s="26"/>
      <c r="EP22" s="26"/>
      <c r="EQ22" s="26"/>
      <c r="ER22" s="26"/>
      <c r="ES22" s="26"/>
      <c r="ET22" s="26"/>
      <c r="EU22" s="26"/>
      <c r="EV22" s="26"/>
      <c r="EW22" s="26"/>
      <c r="EX22" s="26"/>
      <c r="EY22" s="26"/>
      <c r="EZ22" s="26"/>
      <c r="FA22" s="26"/>
      <c r="FB22" s="26"/>
      <c r="FC22" s="26"/>
      <c r="FD22" s="26"/>
      <c r="FE22" s="26"/>
      <c r="FF22" s="26"/>
      <c r="FG22" s="26"/>
      <c r="FH22" s="26"/>
      <c r="FI22" s="26"/>
      <c r="FJ22" s="26"/>
      <c r="FK22" s="26"/>
      <c r="FL22" s="26"/>
      <c r="FM22" s="26"/>
      <c r="FN22" s="26"/>
      <c r="FO22" s="26"/>
      <c r="FP22" s="26"/>
      <c r="FQ22" s="26"/>
      <c r="FR22" s="26"/>
      <c r="FS22" s="26"/>
      <c r="FT22" s="26"/>
      <c r="FU22" s="26"/>
      <c r="FV22" s="26"/>
      <c r="FW22" s="26"/>
      <c r="FX22" s="26"/>
      <c r="FY22" s="26"/>
      <c r="FZ22" s="26"/>
      <c r="GA22" s="26"/>
      <c r="GB22" s="26"/>
      <c r="GC22" s="26"/>
      <c r="GD22" s="26"/>
      <c r="GE22" s="26"/>
      <c r="GF22" s="26"/>
      <c r="GG22" s="26"/>
      <c r="GH22" s="26"/>
      <c r="GI22" s="26"/>
      <c r="GJ22" s="26"/>
      <c r="GK22" s="26"/>
      <c r="GL22" s="26"/>
      <c r="GM22" s="26"/>
      <c r="GN22" s="26"/>
      <c r="GO22" s="26"/>
      <c r="GP22" s="26"/>
      <c r="GQ22" s="26"/>
      <c r="GR22" s="26"/>
      <c r="GS22" s="26"/>
      <c r="GT22" s="26"/>
      <c r="GU22" s="26"/>
      <c r="GV22" s="26"/>
      <c r="GW22" s="26"/>
      <c r="GX22" s="26"/>
      <c r="GY22" s="26"/>
      <c r="GZ22" s="26"/>
      <c r="HA22" s="26"/>
      <c r="HB22" s="26"/>
      <c r="HC22" s="26"/>
      <c r="HD22" s="26"/>
      <c r="HE22" s="26"/>
      <c r="HF22" s="26"/>
      <c r="HG22" s="26"/>
      <c r="HH22" s="26"/>
      <c r="HI22" s="26"/>
      <c r="HJ22" s="26"/>
      <c r="HK22" s="26"/>
      <c r="HL22" s="26"/>
      <c r="HM22" s="26"/>
      <c r="HN22" s="26"/>
      <c r="HO22" s="26"/>
      <c r="HP22" s="26"/>
      <c r="HQ22" s="26"/>
      <c r="HR22" s="26"/>
      <c r="HS22" s="26"/>
      <c r="HT22" s="26"/>
      <c r="HU22" s="26"/>
      <c r="HV22" s="26"/>
      <c r="HW22" s="26"/>
      <c r="HX22" s="26"/>
      <c r="HY22" s="26"/>
      <c r="HZ22" s="26"/>
      <c r="IA22" s="26"/>
      <c r="IB22" s="26"/>
      <c r="IC22" s="26"/>
      <c r="ID22" s="26"/>
      <c r="IE22" s="26"/>
      <c r="IF22" s="26"/>
      <c r="IG22" s="26"/>
      <c r="IH22" s="26"/>
      <c r="II22" s="26"/>
      <c r="IJ22" s="26"/>
      <c r="IK22" s="26"/>
      <c r="IL22" s="26"/>
      <c r="IM22" s="26"/>
      <c r="IN22" s="26"/>
      <c r="IO22" s="26"/>
      <c r="IP22" s="26"/>
      <c r="IQ22" s="26"/>
      <c r="IR22" s="26"/>
      <c r="IS22" s="26"/>
      <c r="IT22" s="26"/>
      <c r="IU22" s="26"/>
      <c r="IV22" s="26"/>
    </row>
    <row r="23" spans="1:256" s="23" customFormat="1" x14ac:dyDescent="0.15">
      <c r="A23" s="54" t="s">
        <v>183</v>
      </c>
      <c r="B23" s="54"/>
      <c r="C23" s="55"/>
      <c r="O23" s="5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6"/>
      <c r="CH23" s="26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26"/>
      <c r="CT23" s="26"/>
      <c r="CU23" s="26"/>
      <c r="CV23" s="26"/>
      <c r="CW23" s="26"/>
      <c r="CX23" s="26"/>
      <c r="CY23" s="26"/>
      <c r="CZ23" s="26"/>
      <c r="DA23" s="26"/>
      <c r="DB23" s="26"/>
      <c r="DC23" s="26"/>
      <c r="DD23" s="26"/>
      <c r="DE23" s="26"/>
      <c r="DF23" s="26"/>
      <c r="DG23" s="26"/>
      <c r="DH23" s="26"/>
      <c r="DI23" s="26"/>
      <c r="DJ23" s="26"/>
      <c r="DK23" s="26"/>
      <c r="DL23" s="26"/>
      <c r="DM23" s="26"/>
      <c r="DN23" s="26"/>
      <c r="DO23" s="26"/>
      <c r="DP23" s="26"/>
      <c r="DQ23" s="26"/>
      <c r="DR23" s="26"/>
      <c r="DS23" s="26"/>
      <c r="DT23" s="26"/>
      <c r="DU23" s="26"/>
      <c r="DV23" s="26"/>
      <c r="DW23" s="26"/>
      <c r="DX23" s="26"/>
      <c r="DY23" s="26"/>
      <c r="DZ23" s="26"/>
      <c r="EA23" s="26"/>
      <c r="EB23" s="26"/>
      <c r="EC23" s="26"/>
      <c r="ED23" s="26"/>
      <c r="EE23" s="26"/>
      <c r="EF23" s="26"/>
      <c r="EG23" s="26"/>
      <c r="EH23" s="26"/>
      <c r="EI23" s="26"/>
      <c r="EJ23" s="26"/>
      <c r="EK23" s="26"/>
      <c r="EL23" s="26"/>
      <c r="EM23" s="26"/>
      <c r="EN23" s="26"/>
      <c r="EO23" s="26"/>
      <c r="EP23" s="26"/>
      <c r="EQ23" s="26"/>
      <c r="ER23" s="26"/>
      <c r="ES23" s="26"/>
      <c r="ET23" s="26"/>
      <c r="EU23" s="26"/>
      <c r="EV23" s="26"/>
      <c r="EW23" s="26"/>
      <c r="EX23" s="26"/>
      <c r="EY23" s="26"/>
      <c r="EZ23" s="26"/>
      <c r="FA23" s="26"/>
      <c r="FB23" s="26"/>
      <c r="FC23" s="26"/>
      <c r="FD23" s="26"/>
      <c r="FE23" s="26"/>
      <c r="FF23" s="26"/>
      <c r="FG23" s="26"/>
      <c r="FH23" s="26"/>
      <c r="FI23" s="26"/>
      <c r="FJ23" s="26"/>
      <c r="FK23" s="26"/>
      <c r="FL23" s="26"/>
      <c r="FM23" s="26"/>
      <c r="FN23" s="26"/>
      <c r="FO23" s="26"/>
      <c r="FP23" s="26"/>
      <c r="FQ23" s="26"/>
      <c r="FR23" s="26"/>
      <c r="FS23" s="26"/>
      <c r="FT23" s="26"/>
      <c r="FU23" s="26"/>
      <c r="FV23" s="26"/>
      <c r="FW23" s="26"/>
      <c r="FX23" s="26"/>
      <c r="FY23" s="26"/>
      <c r="FZ23" s="26"/>
      <c r="GA23" s="26"/>
      <c r="GB23" s="26"/>
      <c r="GC23" s="26"/>
      <c r="GD23" s="26"/>
      <c r="GE23" s="26"/>
      <c r="GF23" s="26"/>
      <c r="GG23" s="26"/>
      <c r="GH23" s="26"/>
      <c r="GI23" s="26"/>
      <c r="GJ23" s="26"/>
      <c r="GK23" s="26"/>
      <c r="GL23" s="26"/>
      <c r="GM23" s="26"/>
      <c r="GN23" s="26"/>
      <c r="GO23" s="26"/>
      <c r="GP23" s="26"/>
      <c r="GQ23" s="26"/>
      <c r="GR23" s="26"/>
      <c r="GS23" s="26"/>
      <c r="GT23" s="26"/>
      <c r="GU23" s="26"/>
      <c r="GV23" s="26"/>
      <c r="GW23" s="26"/>
      <c r="GX23" s="26"/>
      <c r="GY23" s="26"/>
      <c r="GZ23" s="26"/>
      <c r="HA23" s="26"/>
      <c r="HB23" s="26"/>
      <c r="HC23" s="26"/>
      <c r="HD23" s="26"/>
      <c r="HE23" s="26"/>
      <c r="HF23" s="26"/>
      <c r="HG23" s="26"/>
      <c r="HH23" s="26"/>
      <c r="HI23" s="26"/>
      <c r="HJ23" s="26"/>
      <c r="HK23" s="26"/>
      <c r="HL23" s="26"/>
      <c r="HM23" s="26"/>
      <c r="HN23" s="26"/>
      <c r="HO23" s="26"/>
      <c r="HP23" s="26"/>
      <c r="HQ23" s="26"/>
      <c r="HR23" s="26"/>
      <c r="HS23" s="26"/>
      <c r="HT23" s="26"/>
      <c r="HU23" s="26"/>
      <c r="HV23" s="26"/>
      <c r="HW23" s="26"/>
      <c r="HX23" s="26"/>
      <c r="HY23" s="26"/>
      <c r="HZ23" s="26"/>
      <c r="IA23" s="26"/>
      <c r="IB23" s="26"/>
      <c r="IC23" s="26"/>
      <c r="ID23" s="26"/>
      <c r="IE23" s="26"/>
      <c r="IF23" s="26"/>
      <c r="IG23" s="26"/>
      <c r="IH23" s="26"/>
      <c r="II23" s="26"/>
      <c r="IJ23" s="26"/>
      <c r="IK23" s="26"/>
      <c r="IL23" s="26"/>
      <c r="IM23" s="26"/>
      <c r="IN23" s="26"/>
      <c r="IO23" s="26"/>
      <c r="IP23" s="26"/>
      <c r="IQ23" s="26"/>
      <c r="IR23" s="26"/>
      <c r="IS23" s="26"/>
      <c r="IT23" s="26"/>
      <c r="IU23" s="26"/>
      <c r="IV23" s="26"/>
    </row>
    <row r="24" spans="1:256" s="23" customFormat="1" x14ac:dyDescent="0.15">
      <c r="C24" s="24"/>
      <c r="I24" s="70" t="s">
        <v>184</v>
      </c>
      <c r="J24" s="71"/>
      <c r="K24" s="70" t="s">
        <v>185</v>
      </c>
      <c r="L24" s="70" t="s">
        <v>186</v>
      </c>
      <c r="M24" s="70" t="s">
        <v>187</v>
      </c>
      <c r="N24" s="23" t="s">
        <v>146</v>
      </c>
      <c r="O24" s="5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  <c r="CK24" s="26"/>
      <c r="CL24" s="26"/>
      <c r="CM24" s="26"/>
      <c r="CN24" s="26"/>
      <c r="CO24" s="26"/>
      <c r="CP24" s="26"/>
      <c r="CQ24" s="26"/>
      <c r="CR24" s="26"/>
      <c r="CS24" s="26"/>
      <c r="CT24" s="26"/>
      <c r="CU24" s="26"/>
      <c r="CV24" s="26"/>
      <c r="CW24" s="26"/>
      <c r="CX24" s="26"/>
      <c r="CY24" s="26"/>
      <c r="CZ24" s="26"/>
      <c r="DA24" s="26"/>
      <c r="DB24" s="26"/>
      <c r="DC24" s="26"/>
      <c r="DD24" s="26"/>
      <c r="DE24" s="26"/>
      <c r="DF24" s="26"/>
      <c r="DG24" s="26"/>
      <c r="DH24" s="26"/>
      <c r="DI24" s="26"/>
      <c r="DJ24" s="26"/>
      <c r="DK24" s="26"/>
      <c r="DL24" s="26"/>
      <c r="DM24" s="26"/>
      <c r="DN24" s="26"/>
      <c r="DO24" s="26"/>
      <c r="DP24" s="26"/>
      <c r="DQ24" s="26"/>
      <c r="DR24" s="26"/>
      <c r="DS24" s="26"/>
      <c r="DT24" s="26"/>
      <c r="DU24" s="26"/>
      <c r="DV24" s="26"/>
      <c r="DW24" s="26"/>
      <c r="DX24" s="26"/>
      <c r="DY24" s="26"/>
      <c r="DZ24" s="26"/>
      <c r="EA24" s="26"/>
      <c r="EB24" s="26"/>
      <c r="EC24" s="26"/>
      <c r="ED24" s="26"/>
      <c r="EE24" s="26"/>
      <c r="EF24" s="26"/>
      <c r="EG24" s="26"/>
      <c r="EH24" s="26"/>
      <c r="EI24" s="26"/>
      <c r="EJ24" s="26"/>
      <c r="EK24" s="26"/>
      <c r="EL24" s="26"/>
      <c r="EM24" s="26"/>
      <c r="EN24" s="26"/>
      <c r="EO24" s="26"/>
      <c r="EP24" s="26"/>
      <c r="EQ24" s="26"/>
      <c r="ER24" s="26"/>
      <c r="ES24" s="26"/>
      <c r="ET24" s="26"/>
      <c r="EU24" s="26"/>
      <c r="EV24" s="26"/>
      <c r="EW24" s="26"/>
      <c r="EX24" s="26"/>
      <c r="EY24" s="26"/>
      <c r="EZ24" s="26"/>
      <c r="FA24" s="26"/>
      <c r="FB24" s="26"/>
      <c r="FC24" s="26"/>
      <c r="FD24" s="26"/>
      <c r="FE24" s="26"/>
      <c r="FF24" s="26"/>
      <c r="FG24" s="26"/>
      <c r="FH24" s="26"/>
      <c r="FI24" s="26"/>
      <c r="FJ24" s="26"/>
      <c r="FK24" s="26"/>
      <c r="FL24" s="26"/>
      <c r="FM24" s="26"/>
      <c r="FN24" s="26"/>
      <c r="FO24" s="26"/>
      <c r="FP24" s="26"/>
      <c r="FQ24" s="26"/>
      <c r="FR24" s="26"/>
      <c r="FS24" s="26"/>
      <c r="FT24" s="26"/>
      <c r="FU24" s="26"/>
      <c r="FV24" s="26"/>
      <c r="FW24" s="26"/>
      <c r="FX24" s="26"/>
      <c r="FY24" s="26"/>
      <c r="FZ24" s="26"/>
      <c r="GA24" s="26"/>
      <c r="GB24" s="26"/>
      <c r="GC24" s="26"/>
      <c r="GD24" s="26"/>
      <c r="GE24" s="26"/>
      <c r="GF24" s="26"/>
      <c r="GG24" s="26"/>
      <c r="GH24" s="26"/>
      <c r="GI24" s="26"/>
      <c r="GJ24" s="26"/>
      <c r="GK24" s="26"/>
      <c r="GL24" s="26"/>
      <c r="GM24" s="26"/>
      <c r="GN24" s="26"/>
      <c r="GO24" s="26"/>
      <c r="GP24" s="26"/>
      <c r="GQ24" s="26"/>
      <c r="GR24" s="26"/>
      <c r="GS24" s="26"/>
      <c r="GT24" s="26"/>
      <c r="GU24" s="26"/>
      <c r="GV24" s="26"/>
      <c r="GW24" s="26"/>
      <c r="GX24" s="26"/>
      <c r="GY24" s="26"/>
      <c r="GZ24" s="26"/>
      <c r="HA24" s="26"/>
      <c r="HB24" s="26"/>
      <c r="HC24" s="26"/>
      <c r="HD24" s="26"/>
      <c r="HE24" s="26"/>
      <c r="HF24" s="26"/>
      <c r="HG24" s="26"/>
      <c r="HH24" s="26"/>
      <c r="HI24" s="26"/>
      <c r="HJ24" s="26"/>
      <c r="HK24" s="26"/>
      <c r="HL24" s="26"/>
      <c r="HM24" s="26"/>
      <c r="HN24" s="26"/>
      <c r="HO24" s="26"/>
      <c r="HP24" s="26"/>
      <c r="HQ24" s="26"/>
      <c r="HR24" s="26"/>
      <c r="HS24" s="26"/>
      <c r="HT24" s="26"/>
      <c r="HU24" s="26"/>
      <c r="HV24" s="26"/>
      <c r="HW24" s="26"/>
      <c r="HX24" s="26"/>
      <c r="HY24" s="26"/>
      <c r="HZ24" s="26"/>
      <c r="IA24" s="26"/>
      <c r="IB24" s="26"/>
      <c r="IC24" s="26"/>
      <c r="ID24" s="26"/>
      <c r="IE24" s="26"/>
      <c r="IF24" s="26"/>
      <c r="IG24" s="26"/>
      <c r="IH24" s="26"/>
      <c r="II24" s="26"/>
      <c r="IJ24" s="26"/>
      <c r="IK24" s="26"/>
      <c r="IL24" s="26"/>
      <c r="IM24" s="26"/>
      <c r="IN24" s="26"/>
      <c r="IO24" s="26"/>
      <c r="IP24" s="26"/>
      <c r="IQ24" s="26"/>
      <c r="IR24" s="26"/>
      <c r="IS24" s="26"/>
      <c r="IT24" s="26"/>
      <c r="IU24" s="26"/>
      <c r="IV24" s="26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honeticPr fontId="47" type="noConversion"/>
  <pageMargins left="0.27500000000000002" right="0.118055555555556" top="0.47222222222222199" bottom="0.196527777777778" header="0.5" footer="7.8472222222222193E-2"/>
  <pageSetup paperSize="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zoomScaleNormal="100" workbookViewId="0">
      <selection sqref="A1:K1"/>
    </sheetView>
  </sheetViews>
  <sheetFormatPr defaultColWidth="10" defaultRowHeight="16.5" customHeight="1" x14ac:dyDescent="0.15"/>
  <cols>
    <col min="1" max="1" width="10.875" style="111" customWidth="1"/>
    <col min="2" max="16384" width="10" style="111"/>
  </cols>
  <sheetData>
    <row r="1" spans="1:11" ht="22.5" customHeight="1" x14ac:dyDescent="0.15">
      <c r="A1" s="359" t="s">
        <v>188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</row>
    <row r="2" spans="1:11" ht="17.25" customHeight="1" x14ac:dyDescent="0.15">
      <c r="A2" s="112" t="s">
        <v>53</v>
      </c>
      <c r="B2" s="281"/>
      <c r="C2" s="281"/>
      <c r="D2" s="282" t="s">
        <v>55</v>
      </c>
      <c r="E2" s="282"/>
      <c r="F2" s="281"/>
      <c r="G2" s="281"/>
      <c r="H2" s="113" t="s">
        <v>56</v>
      </c>
      <c r="I2" s="283"/>
      <c r="J2" s="283"/>
      <c r="K2" s="284"/>
    </row>
    <row r="3" spans="1:11" ht="16.5" customHeight="1" x14ac:dyDescent="0.15">
      <c r="A3" s="274" t="s">
        <v>58</v>
      </c>
      <c r="B3" s="275"/>
      <c r="C3" s="276"/>
      <c r="D3" s="277" t="s">
        <v>59</v>
      </c>
      <c r="E3" s="278"/>
      <c r="F3" s="278"/>
      <c r="G3" s="279"/>
      <c r="H3" s="277" t="s">
        <v>60</v>
      </c>
      <c r="I3" s="278"/>
      <c r="J3" s="278"/>
      <c r="K3" s="279"/>
    </row>
    <row r="4" spans="1:11" ht="16.5" customHeight="1" x14ac:dyDescent="0.15">
      <c r="A4" s="116" t="s">
        <v>61</v>
      </c>
      <c r="B4" s="353"/>
      <c r="C4" s="354"/>
      <c r="D4" s="266" t="s">
        <v>63</v>
      </c>
      <c r="E4" s="267"/>
      <c r="F4" s="264"/>
      <c r="G4" s="265"/>
      <c r="H4" s="266" t="s">
        <v>189</v>
      </c>
      <c r="I4" s="267"/>
      <c r="J4" s="128" t="s">
        <v>65</v>
      </c>
      <c r="K4" s="138" t="s">
        <v>66</v>
      </c>
    </row>
    <row r="5" spans="1:11" ht="16.5" customHeight="1" x14ac:dyDescent="0.15">
      <c r="A5" s="119" t="s">
        <v>67</v>
      </c>
      <c r="B5" s="356"/>
      <c r="C5" s="357"/>
      <c r="D5" s="266" t="s">
        <v>190</v>
      </c>
      <c r="E5" s="267"/>
      <c r="F5" s="353"/>
      <c r="G5" s="354"/>
      <c r="H5" s="266" t="s">
        <v>191</v>
      </c>
      <c r="I5" s="267"/>
      <c r="J5" s="128" t="s">
        <v>65</v>
      </c>
      <c r="K5" s="138" t="s">
        <v>66</v>
      </c>
    </row>
    <row r="6" spans="1:11" ht="16.5" customHeight="1" x14ac:dyDescent="0.15">
      <c r="A6" s="116" t="s">
        <v>71</v>
      </c>
      <c r="B6" s="356"/>
      <c r="C6" s="357"/>
      <c r="D6" s="266" t="s">
        <v>192</v>
      </c>
      <c r="E6" s="267"/>
      <c r="F6" s="353"/>
      <c r="G6" s="354"/>
      <c r="H6" s="266" t="s">
        <v>193</v>
      </c>
      <c r="I6" s="267"/>
      <c r="J6" s="267"/>
      <c r="K6" s="358"/>
    </row>
    <row r="7" spans="1:11" ht="16.5" customHeight="1" x14ac:dyDescent="0.15">
      <c r="A7" s="116" t="s">
        <v>75</v>
      </c>
      <c r="B7" s="353"/>
      <c r="C7" s="354"/>
      <c r="D7" s="116" t="s">
        <v>194</v>
      </c>
      <c r="E7" s="118"/>
      <c r="F7" s="353"/>
      <c r="G7" s="354"/>
      <c r="H7" s="355"/>
      <c r="I7" s="272"/>
      <c r="J7" s="272"/>
      <c r="K7" s="273"/>
    </row>
    <row r="8" spans="1:11" ht="16.5" customHeight="1" x14ac:dyDescent="0.15">
      <c r="A8" s="121" t="s">
        <v>78</v>
      </c>
      <c r="B8" s="268"/>
      <c r="C8" s="269"/>
      <c r="D8" s="233" t="s">
        <v>80</v>
      </c>
      <c r="E8" s="234"/>
      <c r="F8" s="270"/>
      <c r="G8" s="271"/>
      <c r="H8" s="233"/>
      <c r="I8" s="234"/>
      <c r="J8" s="234"/>
      <c r="K8" s="235"/>
    </row>
    <row r="9" spans="1:11" ht="16.5" customHeight="1" x14ac:dyDescent="0.15">
      <c r="A9" s="333" t="s">
        <v>195</v>
      </c>
      <c r="B9" s="333"/>
      <c r="C9" s="333"/>
      <c r="D9" s="333"/>
      <c r="E9" s="333"/>
      <c r="F9" s="333"/>
      <c r="G9" s="333"/>
      <c r="H9" s="333"/>
      <c r="I9" s="333"/>
      <c r="J9" s="333"/>
      <c r="K9" s="333"/>
    </row>
    <row r="10" spans="1:11" ht="16.5" customHeight="1" x14ac:dyDescent="0.15">
      <c r="A10" s="122" t="s">
        <v>84</v>
      </c>
      <c r="B10" s="123" t="s">
        <v>85</v>
      </c>
      <c r="C10" s="124" t="s">
        <v>86</v>
      </c>
      <c r="D10" s="125"/>
      <c r="E10" s="126" t="s">
        <v>89</v>
      </c>
      <c r="F10" s="123" t="s">
        <v>85</v>
      </c>
      <c r="G10" s="124" t="s">
        <v>86</v>
      </c>
      <c r="H10" s="123"/>
      <c r="I10" s="126" t="s">
        <v>87</v>
      </c>
      <c r="J10" s="123" t="s">
        <v>85</v>
      </c>
      <c r="K10" s="139" t="s">
        <v>86</v>
      </c>
    </row>
    <row r="11" spans="1:11" ht="16.5" customHeight="1" x14ac:dyDescent="0.15">
      <c r="A11" s="119" t="s">
        <v>90</v>
      </c>
      <c r="B11" s="127" t="s">
        <v>85</v>
      </c>
      <c r="C11" s="128" t="s">
        <v>86</v>
      </c>
      <c r="D11" s="129"/>
      <c r="E11" s="130" t="s">
        <v>92</v>
      </c>
      <c r="F11" s="127" t="s">
        <v>85</v>
      </c>
      <c r="G11" s="128" t="s">
        <v>86</v>
      </c>
      <c r="H11" s="127"/>
      <c r="I11" s="130" t="s">
        <v>97</v>
      </c>
      <c r="J11" s="127" t="s">
        <v>85</v>
      </c>
      <c r="K11" s="138" t="s">
        <v>86</v>
      </c>
    </row>
    <row r="12" spans="1:11" ht="16.5" customHeight="1" x14ac:dyDescent="0.15">
      <c r="A12" s="233" t="s">
        <v>127</v>
      </c>
      <c r="B12" s="234"/>
      <c r="C12" s="234"/>
      <c r="D12" s="234"/>
      <c r="E12" s="234"/>
      <c r="F12" s="234"/>
      <c r="G12" s="234"/>
      <c r="H12" s="234"/>
      <c r="I12" s="234"/>
      <c r="J12" s="234"/>
      <c r="K12" s="235"/>
    </row>
    <row r="13" spans="1:11" ht="16.5" customHeight="1" x14ac:dyDescent="0.15">
      <c r="A13" s="341" t="s">
        <v>196</v>
      </c>
      <c r="B13" s="341"/>
      <c r="C13" s="341"/>
      <c r="D13" s="341"/>
      <c r="E13" s="341"/>
      <c r="F13" s="341"/>
      <c r="G13" s="341"/>
      <c r="H13" s="341"/>
      <c r="I13" s="341"/>
      <c r="J13" s="341"/>
      <c r="K13" s="341"/>
    </row>
    <row r="14" spans="1:11" ht="16.5" customHeight="1" x14ac:dyDescent="0.15">
      <c r="A14" s="342"/>
      <c r="B14" s="343"/>
      <c r="C14" s="343"/>
      <c r="D14" s="343"/>
      <c r="E14" s="343"/>
      <c r="F14" s="343"/>
      <c r="G14" s="343"/>
      <c r="H14" s="343"/>
      <c r="I14" s="344"/>
      <c r="J14" s="344"/>
      <c r="K14" s="345"/>
    </row>
    <row r="15" spans="1:11" ht="16.5" customHeight="1" x14ac:dyDescent="0.15">
      <c r="A15" s="346"/>
      <c r="B15" s="347"/>
      <c r="C15" s="347"/>
      <c r="D15" s="348"/>
      <c r="E15" s="349"/>
      <c r="F15" s="347"/>
      <c r="G15" s="347"/>
      <c r="H15" s="348"/>
      <c r="I15" s="350"/>
      <c r="J15" s="351"/>
      <c r="K15" s="352"/>
    </row>
    <row r="16" spans="1:11" ht="16.5" customHeight="1" x14ac:dyDescent="0.15">
      <c r="A16" s="334"/>
      <c r="B16" s="335"/>
      <c r="C16" s="335"/>
      <c r="D16" s="335"/>
      <c r="E16" s="335"/>
      <c r="F16" s="335"/>
      <c r="G16" s="335"/>
      <c r="H16" s="335"/>
      <c r="I16" s="335"/>
      <c r="J16" s="335"/>
      <c r="K16" s="336"/>
    </row>
    <row r="17" spans="1:11" ht="16.5" customHeight="1" x14ac:dyDescent="0.15">
      <c r="A17" s="341" t="s">
        <v>197</v>
      </c>
      <c r="B17" s="341"/>
      <c r="C17" s="341"/>
      <c r="D17" s="341"/>
      <c r="E17" s="341"/>
      <c r="F17" s="341"/>
      <c r="G17" s="341"/>
      <c r="H17" s="341"/>
      <c r="I17" s="341"/>
      <c r="J17" s="341"/>
      <c r="K17" s="341"/>
    </row>
    <row r="18" spans="1:11" ht="16.5" customHeight="1" x14ac:dyDescent="0.15">
      <c r="A18" s="342"/>
      <c r="B18" s="343"/>
      <c r="C18" s="343"/>
      <c r="D18" s="343"/>
      <c r="E18" s="343"/>
      <c r="F18" s="343"/>
      <c r="G18" s="343"/>
      <c r="H18" s="343"/>
      <c r="I18" s="344"/>
      <c r="J18" s="344"/>
      <c r="K18" s="345"/>
    </row>
    <row r="19" spans="1:11" ht="16.5" customHeight="1" x14ac:dyDescent="0.15">
      <c r="A19" s="346"/>
      <c r="B19" s="347"/>
      <c r="C19" s="347"/>
      <c r="D19" s="348"/>
      <c r="E19" s="349"/>
      <c r="F19" s="347"/>
      <c r="G19" s="347"/>
      <c r="H19" s="348"/>
      <c r="I19" s="350"/>
      <c r="J19" s="351"/>
      <c r="K19" s="352"/>
    </row>
    <row r="20" spans="1:11" ht="16.5" customHeight="1" x14ac:dyDescent="0.15">
      <c r="A20" s="334"/>
      <c r="B20" s="335"/>
      <c r="C20" s="335"/>
      <c r="D20" s="335"/>
      <c r="E20" s="335"/>
      <c r="F20" s="335"/>
      <c r="G20" s="335"/>
      <c r="H20" s="335"/>
      <c r="I20" s="335"/>
      <c r="J20" s="335"/>
      <c r="K20" s="336"/>
    </row>
    <row r="21" spans="1:11" ht="16.5" customHeight="1" x14ac:dyDescent="0.15">
      <c r="A21" s="337" t="s">
        <v>124</v>
      </c>
      <c r="B21" s="337"/>
      <c r="C21" s="337"/>
      <c r="D21" s="337"/>
      <c r="E21" s="337"/>
      <c r="F21" s="337"/>
      <c r="G21" s="337"/>
      <c r="H21" s="337"/>
      <c r="I21" s="337"/>
      <c r="J21" s="337"/>
      <c r="K21" s="337"/>
    </row>
    <row r="22" spans="1:11" ht="16.5" customHeight="1" x14ac:dyDescent="0.15">
      <c r="A22" s="338" t="s">
        <v>125</v>
      </c>
      <c r="B22" s="339"/>
      <c r="C22" s="339"/>
      <c r="D22" s="339"/>
      <c r="E22" s="339"/>
      <c r="F22" s="339"/>
      <c r="G22" s="339"/>
      <c r="H22" s="339"/>
      <c r="I22" s="339"/>
      <c r="J22" s="339"/>
      <c r="K22" s="340"/>
    </row>
    <row r="23" spans="1:11" ht="16.5" customHeight="1" x14ac:dyDescent="0.15">
      <c r="A23" s="242" t="s">
        <v>126</v>
      </c>
      <c r="B23" s="243"/>
      <c r="C23" s="128" t="s">
        <v>65</v>
      </c>
      <c r="D23" s="128" t="s">
        <v>66</v>
      </c>
      <c r="E23" s="328"/>
      <c r="F23" s="328"/>
      <c r="G23" s="328"/>
      <c r="H23" s="328"/>
      <c r="I23" s="328"/>
      <c r="J23" s="328"/>
      <c r="K23" s="329"/>
    </row>
    <row r="24" spans="1:11" ht="16.5" customHeight="1" x14ac:dyDescent="0.15">
      <c r="A24" s="330" t="s">
        <v>198</v>
      </c>
      <c r="B24" s="331"/>
      <c r="C24" s="331"/>
      <c r="D24" s="331"/>
      <c r="E24" s="331"/>
      <c r="F24" s="331"/>
      <c r="G24" s="331"/>
      <c r="H24" s="331"/>
      <c r="I24" s="331"/>
      <c r="J24" s="331"/>
      <c r="K24" s="332"/>
    </row>
    <row r="25" spans="1:11" ht="16.5" customHeight="1" x14ac:dyDescent="0.15">
      <c r="A25" s="319"/>
      <c r="B25" s="320"/>
      <c r="C25" s="320"/>
      <c r="D25" s="320"/>
      <c r="E25" s="320"/>
      <c r="F25" s="320"/>
      <c r="G25" s="320"/>
      <c r="H25" s="320"/>
      <c r="I25" s="320"/>
      <c r="J25" s="320"/>
      <c r="K25" s="321"/>
    </row>
    <row r="26" spans="1:11" ht="16.5" customHeight="1" x14ac:dyDescent="0.15">
      <c r="A26" s="333" t="s">
        <v>135</v>
      </c>
      <c r="B26" s="333"/>
      <c r="C26" s="333"/>
      <c r="D26" s="333"/>
      <c r="E26" s="333"/>
      <c r="F26" s="333"/>
      <c r="G26" s="333"/>
      <c r="H26" s="333"/>
      <c r="I26" s="333"/>
      <c r="J26" s="333"/>
      <c r="K26" s="333"/>
    </row>
    <row r="27" spans="1:11" ht="16.5" customHeight="1" x14ac:dyDescent="0.15">
      <c r="A27" s="114" t="s">
        <v>136</v>
      </c>
      <c r="B27" s="124" t="s">
        <v>95</v>
      </c>
      <c r="C27" s="124" t="s">
        <v>96</v>
      </c>
      <c r="D27" s="124" t="s">
        <v>88</v>
      </c>
      <c r="E27" s="115" t="s">
        <v>137</v>
      </c>
      <c r="F27" s="124" t="s">
        <v>95</v>
      </c>
      <c r="G27" s="124" t="s">
        <v>96</v>
      </c>
      <c r="H27" s="124" t="s">
        <v>88</v>
      </c>
      <c r="I27" s="115" t="s">
        <v>138</v>
      </c>
      <c r="J27" s="124" t="s">
        <v>95</v>
      </c>
      <c r="K27" s="139" t="s">
        <v>96</v>
      </c>
    </row>
    <row r="28" spans="1:11" ht="16.5" customHeight="1" x14ac:dyDescent="0.15">
      <c r="A28" s="132" t="s">
        <v>87</v>
      </c>
      <c r="B28" s="128" t="s">
        <v>95</v>
      </c>
      <c r="C28" s="128" t="s">
        <v>96</v>
      </c>
      <c r="D28" s="128" t="s">
        <v>88</v>
      </c>
      <c r="E28" s="133" t="s">
        <v>94</v>
      </c>
      <c r="F28" s="128" t="s">
        <v>95</v>
      </c>
      <c r="G28" s="128" t="s">
        <v>96</v>
      </c>
      <c r="H28" s="128" t="s">
        <v>88</v>
      </c>
      <c r="I28" s="133" t="s">
        <v>105</v>
      </c>
      <c r="J28" s="128" t="s">
        <v>95</v>
      </c>
      <c r="K28" s="138" t="s">
        <v>96</v>
      </c>
    </row>
    <row r="29" spans="1:11" ht="16.5" customHeight="1" x14ac:dyDescent="0.15">
      <c r="A29" s="266" t="s">
        <v>98</v>
      </c>
      <c r="B29" s="323"/>
      <c r="C29" s="323"/>
      <c r="D29" s="323"/>
      <c r="E29" s="323"/>
      <c r="F29" s="323"/>
      <c r="G29" s="323"/>
      <c r="H29" s="323"/>
      <c r="I29" s="323"/>
      <c r="J29" s="323"/>
      <c r="K29" s="324"/>
    </row>
    <row r="30" spans="1:11" ht="16.5" customHeight="1" x14ac:dyDescent="0.15">
      <c r="A30" s="227"/>
      <c r="B30" s="228"/>
      <c r="C30" s="228"/>
      <c r="D30" s="228"/>
      <c r="E30" s="228"/>
      <c r="F30" s="228"/>
      <c r="G30" s="228"/>
      <c r="H30" s="228"/>
      <c r="I30" s="228"/>
      <c r="J30" s="228"/>
      <c r="K30" s="229"/>
    </row>
    <row r="31" spans="1:11" ht="16.5" customHeight="1" x14ac:dyDescent="0.15">
      <c r="A31" s="315" t="s">
        <v>199</v>
      </c>
      <c r="B31" s="315"/>
      <c r="C31" s="315"/>
      <c r="D31" s="315"/>
      <c r="E31" s="315"/>
      <c r="F31" s="315"/>
      <c r="G31" s="315"/>
      <c r="H31" s="315"/>
      <c r="I31" s="315"/>
      <c r="J31" s="315"/>
      <c r="K31" s="315"/>
    </row>
    <row r="32" spans="1:11" ht="21" customHeight="1" x14ac:dyDescent="0.15">
      <c r="A32" s="325"/>
      <c r="B32" s="326"/>
      <c r="C32" s="326"/>
      <c r="D32" s="326"/>
      <c r="E32" s="326"/>
      <c r="F32" s="326"/>
      <c r="G32" s="326"/>
      <c r="H32" s="326"/>
      <c r="I32" s="326"/>
      <c r="J32" s="326"/>
      <c r="K32" s="327"/>
    </row>
    <row r="33" spans="1:11" ht="21" customHeight="1" x14ac:dyDescent="0.15">
      <c r="A33" s="224"/>
      <c r="B33" s="225"/>
      <c r="C33" s="225"/>
      <c r="D33" s="225"/>
      <c r="E33" s="225"/>
      <c r="F33" s="225"/>
      <c r="G33" s="225"/>
      <c r="H33" s="225"/>
      <c r="I33" s="225"/>
      <c r="J33" s="225"/>
      <c r="K33" s="226"/>
    </row>
    <row r="34" spans="1:11" ht="21" customHeight="1" x14ac:dyDescent="0.15">
      <c r="A34" s="224"/>
      <c r="B34" s="225"/>
      <c r="C34" s="225"/>
      <c r="D34" s="225"/>
      <c r="E34" s="225"/>
      <c r="F34" s="225"/>
      <c r="G34" s="225"/>
      <c r="H34" s="225"/>
      <c r="I34" s="225"/>
      <c r="J34" s="225"/>
      <c r="K34" s="226"/>
    </row>
    <row r="35" spans="1:11" ht="21" customHeight="1" x14ac:dyDescent="0.15">
      <c r="A35" s="224"/>
      <c r="B35" s="225"/>
      <c r="C35" s="225"/>
      <c r="D35" s="225"/>
      <c r="E35" s="225"/>
      <c r="F35" s="225"/>
      <c r="G35" s="225"/>
      <c r="H35" s="225"/>
      <c r="I35" s="225"/>
      <c r="J35" s="225"/>
      <c r="K35" s="226"/>
    </row>
    <row r="36" spans="1:11" ht="21" customHeight="1" x14ac:dyDescent="0.15">
      <c r="A36" s="224"/>
      <c r="B36" s="225"/>
      <c r="C36" s="225"/>
      <c r="D36" s="225"/>
      <c r="E36" s="225"/>
      <c r="F36" s="225"/>
      <c r="G36" s="225"/>
      <c r="H36" s="225"/>
      <c r="I36" s="225"/>
      <c r="J36" s="225"/>
      <c r="K36" s="226"/>
    </row>
    <row r="37" spans="1:11" ht="21" customHeight="1" x14ac:dyDescent="0.15">
      <c r="A37" s="224"/>
      <c r="B37" s="225"/>
      <c r="C37" s="225"/>
      <c r="D37" s="225"/>
      <c r="E37" s="225"/>
      <c r="F37" s="225"/>
      <c r="G37" s="225"/>
      <c r="H37" s="225"/>
      <c r="I37" s="225"/>
      <c r="J37" s="225"/>
      <c r="K37" s="226"/>
    </row>
    <row r="38" spans="1:11" ht="21" customHeight="1" x14ac:dyDescent="0.15">
      <c r="A38" s="224"/>
      <c r="B38" s="225"/>
      <c r="C38" s="225"/>
      <c r="D38" s="225"/>
      <c r="E38" s="225"/>
      <c r="F38" s="225"/>
      <c r="G38" s="225"/>
      <c r="H38" s="225"/>
      <c r="I38" s="225"/>
      <c r="J38" s="225"/>
      <c r="K38" s="226"/>
    </row>
    <row r="39" spans="1:11" ht="21" customHeight="1" x14ac:dyDescent="0.15">
      <c r="A39" s="224"/>
      <c r="B39" s="225"/>
      <c r="C39" s="225"/>
      <c r="D39" s="225"/>
      <c r="E39" s="225"/>
      <c r="F39" s="225"/>
      <c r="G39" s="225"/>
      <c r="H39" s="225"/>
      <c r="I39" s="225"/>
      <c r="J39" s="225"/>
      <c r="K39" s="226"/>
    </row>
    <row r="40" spans="1:11" ht="21" customHeight="1" x14ac:dyDescent="0.15">
      <c r="A40" s="224"/>
      <c r="B40" s="225"/>
      <c r="C40" s="225"/>
      <c r="D40" s="225"/>
      <c r="E40" s="225"/>
      <c r="F40" s="225"/>
      <c r="G40" s="225"/>
      <c r="H40" s="225"/>
      <c r="I40" s="225"/>
      <c r="J40" s="225"/>
      <c r="K40" s="226"/>
    </row>
    <row r="41" spans="1:11" ht="21" customHeight="1" x14ac:dyDescent="0.15">
      <c r="A41" s="224"/>
      <c r="B41" s="225"/>
      <c r="C41" s="225"/>
      <c r="D41" s="225"/>
      <c r="E41" s="225"/>
      <c r="F41" s="225"/>
      <c r="G41" s="225"/>
      <c r="H41" s="225"/>
      <c r="I41" s="225"/>
      <c r="J41" s="225"/>
      <c r="K41" s="226"/>
    </row>
    <row r="42" spans="1:11" ht="21" customHeight="1" x14ac:dyDescent="0.15">
      <c r="A42" s="224"/>
      <c r="B42" s="225"/>
      <c r="C42" s="225"/>
      <c r="D42" s="225"/>
      <c r="E42" s="225"/>
      <c r="F42" s="225"/>
      <c r="G42" s="225"/>
      <c r="H42" s="225"/>
      <c r="I42" s="225"/>
      <c r="J42" s="225"/>
      <c r="K42" s="226"/>
    </row>
    <row r="43" spans="1:11" ht="17.25" customHeight="1" x14ac:dyDescent="0.15">
      <c r="A43" s="227" t="s">
        <v>134</v>
      </c>
      <c r="B43" s="228"/>
      <c r="C43" s="228"/>
      <c r="D43" s="228"/>
      <c r="E43" s="228"/>
      <c r="F43" s="228"/>
      <c r="G43" s="228"/>
      <c r="H43" s="228"/>
      <c r="I43" s="228"/>
      <c r="J43" s="228"/>
      <c r="K43" s="229"/>
    </row>
    <row r="44" spans="1:11" ht="16.5" customHeight="1" x14ac:dyDescent="0.15">
      <c r="A44" s="315" t="s">
        <v>200</v>
      </c>
      <c r="B44" s="315"/>
      <c r="C44" s="315"/>
      <c r="D44" s="315"/>
      <c r="E44" s="315"/>
      <c r="F44" s="315"/>
      <c r="G44" s="315"/>
      <c r="H44" s="315"/>
      <c r="I44" s="315"/>
      <c r="J44" s="315"/>
      <c r="K44" s="315"/>
    </row>
    <row r="45" spans="1:11" ht="18" customHeight="1" x14ac:dyDescent="0.15">
      <c r="A45" s="316" t="s">
        <v>127</v>
      </c>
      <c r="B45" s="317"/>
      <c r="C45" s="317"/>
      <c r="D45" s="317"/>
      <c r="E45" s="317"/>
      <c r="F45" s="317"/>
      <c r="G45" s="317"/>
      <c r="H45" s="317"/>
      <c r="I45" s="317"/>
      <c r="J45" s="317"/>
      <c r="K45" s="318"/>
    </row>
    <row r="46" spans="1:11" ht="18" customHeight="1" x14ac:dyDescent="0.15">
      <c r="A46" s="316"/>
      <c r="B46" s="317"/>
      <c r="C46" s="317"/>
      <c r="D46" s="317"/>
      <c r="E46" s="317"/>
      <c r="F46" s="317"/>
      <c r="G46" s="317"/>
      <c r="H46" s="317"/>
      <c r="I46" s="317"/>
      <c r="J46" s="317"/>
      <c r="K46" s="318"/>
    </row>
    <row r="47" spans="1:11" ht="18" customHeight="1" x14ac:dyDescent="0.15">
      <c r="A47" s="319"/>
      <c r="B47" s="320"/>
      <c r="C47" s="320"/>
      <c r="D47" s="320"/>
      <c r="E47" s="320"/>
      <c r="F47" s="320"/>
      <c r="G47" s="320"/>
      <c r="H47" s="320"/>
      <c r="I47" s="320"/>
      <c r="J47" s="320"/>
      <c r="K47" s="321"/>
    </row>
    <row r="48" spans="1:11" ht="21" customHeight="1" x14ac:dyDescent="0.15">
      <c r="A48" s="134" t="s">
        <v>140</v>
      </c>
      <c r="B48" s="311" t="s">
        <v>141</v>
      </c>
      <c r="C48" s="311"/>
      <c r="D48" s="135" t="s">
        <v>142</v>
      </c>
      <c r="E48" s="136"/>
      <c r="F48" s="135" t="s">
        <v>144</v>
      </c>
      <c r="G48" s="137"/>
      <c r="H48" s="312" t="s">
        <v>145</v>
      </c>
      <c r="I48" s="312"/>
      <c r="J48" s="311"/>
      <c r="K48" s="322"/>
    </row>
    <row r="49" spans="1:11" ht="16.5" customHeight="1" x14ac:dyDescent="0.15">
      <c r="A49" s="302" t="s">
        <v>147</v>
      </c>
      <c r="B49" s="303"/>
      <c r="C49" s="303"/>
      <c r="D49" s="303"/>
      <c r="E49" s="303"/>
      <c r="F49" s="303"/>
      <c r="G49" s="303"/>
      <c r="H49" s="303"/>
      <c r="I49" s="303"/>
      <c r="J49" s="303"/>
      <c r="K49" s="304"/>
    </row>
    <row r="50" spans="1:11" ht="16.5" customHeight="1" x14ac:dyDescent="0.15">
      <c r="A50" s="305"/>
      <c r="B50" s="306"/>
      <c r="C50" s="306"/>
      <c r="D50" s="306"/>
      <c r="E50" s="306"/>
      <c r="F50" s="306"/>
      <c r="G50" s="306"/>
      <c r="H50" s="306"/>
      <c r="I50" s="306"/>
      <c r="J50" s="306"/>
      <c r="K50" s="307"/>
    </row>
    <row r="51" spans="1:11" ht="16.5" customHeight="1" x14ac:dyDescent="0.15">
      <c r="A51" s="308"/>
      <c r="B51" s="309"/>
      <c r="C51" s="309"/>
      <c r="D51" s="309"/>
      <c r="E51" s="309"/>
      <c r="F51" s="309"/>
      <c r="G51" s="309"/>
      <c r="H51" s="309"/>
      <c r="I51" s="309"/>
      <c r="J51" s="309"/>
      <c r="K51" s="310"/>
    </row>
    <row r="52" spans="1:11" ht="21" customHeight="1" x14ac:dyDescent="0.15">
      <c r="A52" s="134" t="s">
        <v>140</v>
      </c>
      <c r="B52" s="311" t="s">
        <v>141</v>
      </c>
      <c r="C52" s="311"/>
      <c r="D52" s="135" t="s">
        <v>142</v>
      </c>
      <c r="E52" s="135"/>
      <c r="F52" s="135" t="s">
        <v>144</v>
      </c>
      <c r="G52" s="135"/>
      <c r="H52" s="312" t="s">
        <v>145</v>
      </c>
      <c r="I52" s="312"/>
      <c r="J52" s="313"/>
      <c r="K52" s="314"/>
    </row>
  </sheetData>
  <mergeCells count="84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B6:C6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47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V24"/>
  <sheetViews>
    <sheetView workbookViewId="0">
      <selection activeCell="E15" sqref="E15"/>
    </sheetView>
  </sheetViews>
  <sheetFormatPr defaultColWidth="9" defaultRowHeight="14.25" x14ac:dyDescent="0.15"/>
  <cols>
    <col min="1" max="1" width="13.625" style="23" customWidth="1"/>
    <col min="2" max="2" width="8.5" style="23" customWidth="1"/>
    <col min="3" max="3" width="8.5" style="24" customWidth="1"/>
    <col min="4" max="7" width="8.5" style="23" customWidth="1"/>
    <col min="8" max="8" width="2.75" style="23" customWidth="1"/>
    <col min="9" max="9" width="9.125" style="23" customWidth="1"/>
    <col min="10" max="14" width="9.75" style="23" customWidth="1"/>
    <col min="15" max="15" width="9.75" style="25" customWidth="1"/>
    <col min="16" max="253" width="9" style="23"/>
    <col min="254" max="16384" width="9" style="26"/>
  </cols>
  <sheetData>
    <row r="1" spans="1:256" s="23" customFormat="1" ht="29.1" customHeight="1" x14ac:dyDescent="0.15">
      <c r="A1" s="285" t="s">
        <v>149</v>
      </c>
      <c r="B1" s="286"/>
      <c r="C1" s="287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5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/>
      <c r="DD1" s="26"/>
      <c r="DE1" s="26"/>
      <c r="DF1" s="26"/>
      <c r="DG1" s="26"/>
      <c r="DH1" s="26"/>
      <c r="DI1" s="26"/>
      <c r="DJ1" s="26"/>
      <c r="DK1" s="26"/>
      <c r="DL1" s="26"/>
      <c r="DM1" s="26"/>
      <c r="DN1" s="26"/>
      <c r="DO1" s="26"/>
      <c r="DP1" s="26"/>
      <c r="DQ1" s="26"/>
      <c r="DR1" s="26"/>
      <c r="DS1" s="26"/>
      <c r="DT1" s="26"/>
      <c r="DU1" s="26"/>
      <c r="DV1" s="26"/>
      <c r="DW1" s="26"/>
      <c r="DX1" s="26"/>
      <c r="DY1" s="26"/>
      <c r="DZ1" s="26"/>
      <c r="EA1" s="26"/>
      <c r="EB1" s="26"/>
      <c r="EC1" s="26"/>
      <c r="ED1" s="26"/>
      <c r="EE1" s="26"/>
      <c r="EF1" s="26"/>
      <c r="EG1" s="26"/>
      <c r="EH1" s="26"/>
      <c r="EI1" s="26"/>
      <c r="EJ1" s="26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6"/>
      <c r="EY1" s="26"/>
      <c r="EZ1" s="26"/>
      <c r="FA1" s="26"/>
      <c r="FB1" s="26"/>
      <c r="FC1" s="26"/>
      <c r="FD1" s="26"/>
      <c r="FE1" s="26"/>
      <c r="FF1" s="26"/>
      <c r="FG1" s="26"/>
      <c r="FH1" s="26"/>
      <c r="FI1" s="26"/>
      <c r="FJ1" s="26"/>
      <c r="FK1" s="26"/>
      <c r="FL1" s="26"/>
      <c r="FM1" s="26"/>
      <c r="FN1" s="26"/>
      <c r="FO1" s="26"/>
      <c r="FP1" s="26"/>
      <c r="FQ1" s="26"/>
      <c r="FR1" s="26"/>
      <c r="FS1" s="26"/>
      <c r="FT1" s="26"/>
      <c r="FU1" s="26"/>
      <c r="FV1" s="26"/>
      <c r="FW1" s="26"/>
      <c r="FX1" s="26"/>
      <c r="FY1" s="26"/>
      <c r="FZ1" s="26"/>
      <c r="GA1" s="26"/>
      <c r="GB1" s="26"/>
      <c r="GC1" s="26"/>
      <c r="GD1" s="26"/>
      <c r="GE1" s="26"/>
      <c r="GF1" s="26"/>
      <c r="GG1" s="26"/>
      <c r="GH1" s="26"/>
      <c r="GI1" s="26"/>
      <c r="GJ1" s="26"/>
      <c r="GK1" s="26"/>
      <c r="GL1" s="26"/>
      <c r="GM1" s="26"/>
      <c r="GN1" s="26"/>
      <c r="GO1" s="26"/>
      <c r="GP1" s="26"/>
      <c r="GQ1" s="26"/>
      <c r="GR1" s="26"/>
      <c r="GS1" s="26"/>
      <c r="GT1" s="26"/>
      <c r="GU1" s="26"/>
      <c r="GV1" s="26"/>
      <c r="GW1" s="26"/>
      <c r="GX1" s="26"/>
      <c r="GY1" s="26"/>
      <c r="GZ1" s="26"/>
      <c r="HA1" s="26"/>
      <c r="HB1" s="26"/>
      <c r="HC1" s="26"/>
      <c r="HD1" s="26"/>
      <c r="HE1" s="26"/>
      <c r="HF1" s="26"/>
      <c r="HG1" s="26"/>
      <c r="HH1" s="26"/>
      <c r="HI1" s="26"/>
      <c r="HJ1" s="26"/>
      <c r="HK1" s="26"/>
      <c r="HL1" s="26"/>
      <c r="HM1" s="26"/>
      <c r="HN1" s="26"/>
      <c r="HO1" s="26"/>
      <c r="HP1" s="26"/>
      <c r="HQ1" s="26"/>
      <c r="HR1" s="26"/>
      <c r="HS1" s="26"/>
      <c r="HT1" s="26"/>
      <c r="HU1" s="26"/>
      <c r="HV1" s="26"/>
      <c r="HW1" s="26"/>
      <c r="HX1" s="26"/>
      <c r="HY1" s="26"/>
      <c r="HZ1" s="26"/>
      <c r="IA1" s="26"/>
      <c r="IB1" s="26"/>
      <c r="IC1" s="26"/>
      <c r="ID1" s="26"/>
      <c r="IE1" s="26"/>
      <c r="IF1" s="26"/>
      <c r="IG1" s="26"/>
      <c r="IH1" s="26"/>
      <c r="II1" s="26"/>
      <c r="IJ1" s="26"/>
      <c r="IK1" s="26"/>
      <c r="IL1" s="26"/>
      <c r="IM1" s="26"/>
      <c r="IN1" s="26"/>
      <c r="IO1" s="26"/>
      <c r="IP1" s="26"/>
      <c r="IQ1" s="26"/>
      <c r="IR1" s="26"/>
      <c r="IS1" s="26"/>
      <c r="IT1" s="26"/>
      <c r="IU1" s="26"/>
      <c r="IV1" s="26"/>
    </row>
    <row r="2" spans="1:256" s="23" customFormat="1" ht="20.100000000000001" customHeight="1" x14ac:dyDescent="0.15">
      <c r="A2" s="27" t="s">
        <v>61</v>
      </c>
      <c r="B2" s="288"/>
      <c r="C2" s="289"/>
      <c r="D2" s="28" t="s">
        <v>67</v>
      </c>
      <c r="E2" s="290"/>
      <c r="F2" s="290"/>
      <c r="G2" s="290"/>
      <c r="H2" s="298"/>
      <c r="I2" s="57" t="s">
        <v>56</v>
      </c>
      <c r="J2" s="291" t="s">
        <v>57</v>
      </c>
      <c r="K2" s="291"/>
      <c r="L2" s="291"/>
      <c r="M2" s="291"/>
      <c r="N2" s="292"/>
      <c r="O2" s="58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6"/>
      <c r="DE2" s="26"/>
      <c r="DF2" s="26"/>
      <c r="DG2" s="26"/>
      <c r="DH2" s="26"/>
      <c r="DI2" s="26"/>
      <c r="DJ2" s="26"/>
      <c r="DK2" s="26"/>
      <c r="DL2" s="26"/>
      <c r="DM2" s="26"/>
      <c r="DN2" s="26"/>
      <c r="DO2" s="26"/>
      <c r="DP2" s="26"/>
      <c r="DQ2" s="26"/>
      <c r="DR2" s="26"/>
      <c r="DS2" s="26"/>
      <c r="DT2" s="26"/>
      <c r="DU2" s="26"/>
      <c r="DV2" s="26"/>
      <c r="DW2" s="26"/>
      <c r="DX2" s="26"/>
      <c r="DY2" s="26"/>
      <c r="DZ2" s="26"/>
      <c r="EA2" s="26"/>
      <c r="EB2" s="26"/>
      <c r="EC2" s="26"/>
      <c r="ED2" s="26"/>
      <c r="EE2" s="26"/>
      <c r="EF2" s="26"/>
      <c r="EG2" s="26"/>
      <c r="EH2" s="26"/>
      <c r="EI2" s="26"/>
      <c r="EJ2" s="26"/>
      <c r="EK2" s="26"/>
      <c r="EL2" s="26"/>
      <c r="EM2" s="26"/>
      <c r="EN2" s="26"/>
      <c r="EO2" s="26"/>
      <c r="EP2" s="26"/>
      <c r="EQ2" s="26"/>
      <c r="ER2" s="26"/>
      <c r="ES2" s="26"/>
      <c r="ET2" s="26"/>
      <c r="EU2" s="26"/>
      <c r="EV2" s="26"/>
      <c r="EW2" s="26"/>
      <c r="EX2" s="26"/>
      <c r="EY2" s="26"/>
      <c r="EZ2" s="26"/>
      <c r="FA2" s="26"/>
      <c r="FB2" s="26"/>
      <c r="FC2" s="26"/>
      <c r="FD2" s="26"/>
      <c r="FE2" s="26"/>
      <c r="FF2" s="26"/>
      <c r="FG2" s="26"/>
      <c r="FH2" s="26"/>
      <c r="FI2" s="26"/>
      <c r="FJ2" s="26"/>
      <c r="FK2" s="26"/>
      <c r="FL2" s="26"/>
      <c r="FM2" s="26"/>
      <c r="FN2" s="26"/>
      <c r="FO2" s="26"/>
      <c r="FP2" s="26"/>
      <c r="FQ2" s="26"/>
      <c r="FR2" s="26"/>
      <c r="FS2" s="26"/>
      <c r="FT2" s="26"/>
      <c r="FU2" s="26"/>
      <c r="FV2" s="26"/>
      <c r="FW2" s="26"/>
      <c r="FX2" s="26"/>
      <c r="FY2" s="26"/>
      <c r="FZ2" s="26"/>
      <c r="GA2" s="26"/>
      <c r="GB2" s="26"/>
      <c r="GC2" s="26"/>
      <c r="GD2" s="26"/>
      <c r="GE2" s="26"/>
      <c r="GF2" s="26"/>
      <c r="GG2" s="26"/>
      <c r="GH2" s="26"/>
      <c r="GI2" s="26"/>
      <c r="GJ2" s="26"/>
      <c r="GK2" s="26"/>
      <c r="GL2" s="26"/>
      <c r="GM2" s="26"/>
      <c r="GN2" s="26"/>
      <c r="GO2" s="26"/>
      <c r="GP2" s="26"/>
      <c r="GQ2" s="26"/>
      <c r="GR2" s="26"/>
      <c r="GS2" s="26"/>
      <c r="GT2" s="26"/>
      <c r="GU2" s="26"/>
      <c r="GV2" s="26"/>
      <c r="GW2" s="26"/>
      <c r="GX2" s="26"/>
      <c r="GY2" s="26"/>
      <c r="GZ2" s="26"/>
      <c r="HA2" s="26"/>
      <c r="HB2" s="26"/>
      <c r="HC2" s="26"/>
      <c r="HD2" s="26"/>
      <c r="HE2" s="26"/>
      <c r="HF2" s="26"/>
      <c r="HG2" s="26"/>
      <c r="HH2" s="26"/>
      <c r="HI2" s="26"/>
      <c r="HJ2" s="26"/>
      <c r="HK2" s="26"/>
      <c r="HL2" s="26"/>
      <c r="HM2" s="26"/>
      <c r="HN2" s="26"/>
      <c r="HO2" s="26"/>
      <c r="HP2" s="26"/>
      <c r="HQ2" s="26"/>
      <c r="HR2" s="26"/>
      <c r="HS2" s="26"/>
      <c r="HT2" s="26"/>
      <c r="HU2" s="26"/>
      <c r="HV2" s="26"/>
      <c r="HW2" s="26"/>
      <c r="HX2" s="26"/>
      <c r="HY2" s="26"/>
      <c r="HZ2" s="26"/>
      <c r="IA2" s="26"/>
      <c r="IB2" s="26"/>
      <c r="IC2" s="26"/>
      <c r="ID2" s="26"/>
      <c r="IE2" s="26"/>
      <c r="IF2" s="26"/>
      <c r="IG2" s="26"/>
      <c r="IH2" s="26"/>
      <c r="II2" s="26"/>
      <c r="IJ2" s="26"/>
      <c r="IK2" s="26"/>
      <c r="IL2" s="26"/>
      <c r="IM2" s="26"/>
      <c r="IN2" s="26"/>
      <c r="IO2" s="26"/>
      <c r="IP2" s="26"/>
      <c r="IQ2" s="26"/>
      <c r="IR2" s="26"/>
      <c r="IS2" s="26"/>
      <c r="IT2" s="26"/>
      <c r="IU2" s="26"/>
      <c r="IV2" s="26"/>
    </row>
    <row r="3" spans="1:256" s="23" customFormat="1" x14ac:dyDescent="0.15">
      <c r="A3" s="297" t="s">
        <v>150</v>
      </c>
      <c r="B3" s="293" t="s">
        <v>151</v>
      </c>
      <c r="C3" s="294"/>
      <c r="D3" s="293"/>
      <c r="E3" s="293"/>
      <c r="F3" s="293"/>
      <c r="G3" s="293"/>
      <c r="H3" s="299"/>
      <c r="I3" s="295" t="s">
        <v>152</v>
      </c>
      <c r="J3" s="295"/>
      <c r="K3" s="295"/>
      <c r="L3" s="295"/>
      <c r="M3" s="295"/>
      <c r="N3" s="296"/>
      <c r="O3" s="59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6"/>
      <c r="EF3" s="26"/>
      <c r="EG3" s="26"/>
      <c r="EH3" s="26"/>
      <c r="EI3" s="26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6"/>
      <c r="EY3" s="26"/>
      <c r="EZ3" s="26"/>
      <c r="FA3" s="26"/>
      <c r="FB3" s="26"/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  <c r="FN3" s="26"/>
      <c r="FO3" s="26"/>
      <c r="FP3" s="26"/>
      <c r="FQ3" s="26"/>
      <c r="FR3" s="26"/>
      <c r="FS3" s="26"/>
      <c r="FT3" s="26"/>
      <c r="FU3" s="26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  <c r="HM3" s="26"/>
      <c r="HN3" s="26"/>
      <c r="HO3" s="26"/>
      <c r="HP3" s="26"/>
      <c r="HQ3" s="26"/>
      <c r="HR3" s="26"/>
      <c r="HS3" s="26"/>
      <c r="HT3" s="26"/>
      <c r="HU3" s="26"/>
      <c r="HV3" s="26"/>
      <c r="HW3" s="26"/>
      <c r="HX3" s="26"/>
      <c r="HY3" s="26"/>
      <c r="HZ3" s="26"/>
      <c r="IA3" s="26"/>
      <c r="IB3" s="26"/>
      <c r="IC3" s="26"/>
      <c r="ID3" s="26"/>
      <c r="IE3" s="26"/>
      <c r="IF3" s="26"/>
      <c r="IG3" s="26"/>
      <c r="IH3" s="26"/>
      <c r="II3" s="26"/>
      <c r="IJ3" s="26"/>
      <c r="IK3" s="26"/>
      <c r="IL3" s="26"/>
      <c r="IM3" s="26"/>
      <c r="IN3" s="26"/>
      <c r="IO3" s="26"/>
      <c r="IP3" s="26"/>
      <c r="IQ3" s="26"/>
      <c r="IR3" s="26"/>
      <c r="IS3" s="26"/>
      <c r="IT3" s="26"/>
      <c r="IU3" s="26"/>
      <c r="IV3" s="26"/>
    </row>
    <row r="4" spans="1:256" s="23" customFormat="1" ht="16.5" x14ac:dyDescent="0.15">
      <c r="A4" s="297"/>
      <c r="B4" s="100" t="s">
        <v>112</v>
      </c>
      <c r="C4" s="100" t="s">
        <v>113</v>
      </c>
      <c r="D4" s="100" t="s">
        <v>114</v>
      </c>
      <c r="E4" s="100" t="s">
        <v>115</v>
      </c>
      <c r="F4" s="100" t="s">
        <v>116</v>
      </c>
      <c r="G4" s="101" t="s">
        <v>117</v>
      </c>
      <c r="H4" s="299"/>
      <c r="I4" s="60" t="s">
        <v>153</v>
      </c>
      <c r="J4" s="100" t="s">
        <v>112</v>
      </c>
      <c r="K4" s="100" t="s">
        <v>113</v>
      </c>
      <c r="L4" s="100" t="s">
        <v>114</v>
      </c>
      <c r="M4" s="100" t="s">
        <v>115</v>
      </c>
      <c r="N4" s="100" t="s">
        <v>116</v>
      </c>
      <c r="O4" s="108" t="s">
        <v>117</v>
      </c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  <c r="GS4" s="26"/>
      <c r="GT4" s="26"/>
      <c r="GU4" s="26"/>
      <c r="GV4" s="26"/>
      <c r="GW4" s="26"/>
      <c r="GX4" s="26"/>
      <c r="GY4" s="26"/>
      <c r="GZ4" s="26"/>
      <c r="HA4" s="26"/>
      <c r="HB4" s="26"/>
      <c r="HC4" s="26"/>
      <c r="HD4" s="26"/>
      <c r="HE4" s="26"/>
      <c r="HF4" s="26"/>
      <c r="HG4" s="26"/>
      <c r="HH4" s="26"/>
      <c r="HI4" s="26"/>
      <c r="HJ4" s="26"/>
      <c r="HK4" s="26"/>
      <c r="HL4" s="26"/>
      <c r="HM4" s="26"/>
      <c r="HN4" s="26"/>
      <c r="HO4" s="26"/>
      <c r="HP4" s="26"/>
      <c r="HQ4" s="26"/>
      <c r="HR4" s="26"/>
      <c r="HS4" s="26"/>
      <c r="HT4" s="26"/>
      <c r="HU4" s="26"/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  <c r="IG4" s="26"/>
      <c r="IH4" s="26"/>
      <c r="II4" s="26"/>
      <c r="IJ4" s="26"/>
      <c r="IK4" s="26"/>
      <c r="IL4" s="26"/>
      <c r="IM4" s="26"/>
      <c r="IN4" s="26"/>
      <c r="IO4" s="26"/>
      <c r="IP4" s="26"/>
      <c r="IQ4" s="26"/>
      <c r="IR4" s="26"/>
      <c r="IS4" s="26"/>
      <c r="IT4" s="26"/>
      <c r="IU4" s="26"/>
      <c r="IV4" s="26"/>
    </row>
    <row r="5" spans="1:256" s="23" customFormat="1" ht="20.100000000000001" customHeight="1" x14ac:dyDescent="0.15">
      <c r="A5" s="297"/>
      <c r="B5" s="102"/>
      <c r="C5" s="102"/>
      <c r="D5" s="102"/>
      <c r="E5" s="102"/>
      <c r="F5" s="102"/>
      <c r="G5" s="103"/>
      <c r="H5" s="300"/>
      <c r="I5" s="61"/>
      <c r="J5" s="109"/>
      <c r="K5" s="102"/>
      <c r="L5" s="102"/>
      <c r="M5" s="102"/>
      <c r="N5" s="102"/>
      <c r="O5" s="110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6"/>
      <c r="DV5" s="26"/>
      <c r="DW5" s="26"/>
      <c r="DX5" s="26"/>
      <c r="DY5" s="26"/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/>
      <c r="ER5" s="26"/>
      <c r="ES5" s="26"/>
      <c r="ET5" s="26"/>
      <c r="EU5" s="26"/>
      <c r="EV5" s="26"/>
      <c r="EW5" s="26"/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6"/>
      <c r="FI5" s="26"/>
      <c r="FJ5" s="26"/>
      <c r="FK5" s="26"/>
      <c r="FL5" s="26"/>
      <c r="FM5" s="26"/>
      <c r="FN5" s="26"/>
      <c r="FO5" s="26"/>
      <c r="FP5" s="26"/>
      <c r="FQ5" s="26"/>
      <c r="FR5" s="26"/>
      <c r="FS5" s="26"/>
      <c r="FT5" s="26"/>
      <c r="FU5" s="26"/>
      <c r="FV5" s="26"/>
      <c r="FW5" s="26"/>
      <c r="FX5" s="26"/>
      <c r="FY5" s="26"/>
      <c r="FZ5" s="26"/>
      <c r="GA5" s="26"/>
      <c r="GB5" s="26"/>
      <c r="GC5" s="26"/>
      <c r="GD5" s="26"/>
      <c r="GE5" s="26"/>
      <c r="GF5" s="26"/>
      <c r="GG5" s="26"/>
      <c r="GH5" s="26"/>
      <c r="GI5" s="26"/>
      <c r="GJ5" s="26"/>
      <c r="GK5" s="26"/>
      <c r="GL5" s="26"/>
      <c r="GM5" s="26"/>
      <c r="GN5" s="26"/>
      <c r="GO5" s="26"/>
      <c r="GP5" s="26"/>
      <c r="GQ5" s="26"/>
      <c r="GR5" s="26"/>
      <c r="GS5" s="26"/>
      <c r="GT5" s="26"/>
      <c r="GU5" s="26"/>
      <c r="GV5" s="26"/>
      <c r="GW5" s="26"/>
      <c r="GX5" s="26"/>
      <c r="GY5" s="26"/>
      <c r="GZ5" s="26"/>
      <c r="HA5" s="26"/>
      <c r="HB5" s="26"/>
      <c r="HC5" s="26"/>
      <c r="HD5" s="26"/>
      <c r="HE5" s="26"/>
      <c r="HF5" s="26"/>
      <c r="HG5" s="26"/>
      <c r="HH5" s="26"/>
      <c r="HI5" s="26"/>
      <c r="HJ5" s="26"/>
      <c r="HK5" s="26"/>
      <c r="HL5" s="26"/>
      <c r="HM5" s="26"/>
      <c r="HN5" s="26"/>
      <c r="HO5" s="26"/>
      <c r="HP5" s="26"/>
      <c r="HQ5" s="26"/>
      <c r="HR5" s="26"/>
      <c r="HS5" s="26"/>
      <c r="HT5" s="26"/>
      <c r="HU5" s="26"/>
      <c r="HV5" s="26"/>
      <c r="HW5" s="26"/>
      <c r="HX5" s="26"/>
      <c r="HY5" s="26"/>
      <c r="HZ5" s="26"/>
      <c r="IA5" s="26"/>
      <c r="IB5" s="26"/>
      <c r="IC5" s="26"/>
      <c r="ID5" s="26"/>
      <c r="IE5" s="26"/>
      <c r="IF5" s="26"/>
      <c r="IG5" s="26"/>
      <c r="IH5" s="26"/>
      <c r="II5" s="26"/>
      <c r="IJ5" s="26"/>
      <c r="IK5" s="26"/>
      <c r="IL5" s="26"/>
      <c r="IM5" s="26"/>
      <c r="IN5" s="26"/>
      <c r="IO5" s="26"/>
      <c r="IP5" s="26"/>
      <c r="IQ5" s="26"/>
      <c r="IR5" s="26"/>
      <c r="IS5" s="26"/>
      <c r="IT5" s="26"/>
      <c r="IU5" s="26"/>
      <c r="IV5" s="26"/>
    </row>
    <row r="6" spans="1:256" s="23" customFormat="1" ht="20.100000000000001" customHeight="1" x14ac:dyDescent="0.15">
      <c r="A6" s="104"/>
      <c r="B6" s="105"/>
      <c r="C6" s="105"/>
      <c r="D6" s="106"/>
      <c r="E6" s="105"/>
      <c r="F6" s="105"/>
      <c r="G6" s="105"/>
      <c r="H6" s="300"/>
      <c r="I6" s="62"/>
      <c r="J6" s="62"/>
      <c r="K6" s="63"/>
      <c r="L6" s="62"/>
      <c r="M6" s="62"/>
      <c r="N6" s="62"/>
      <c r="O6" s="64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26"/>
      <c r="GK6" s="26"/>
      <c r="GL6" s="26"/>
      <c r="GM6" s="26"/>
      <c r="GN6" s="26"/>
      <c r="GO6" s="26"/>
      <c r="GP6" s="26"/>
      <c r="GQ6" s="26"/>
      <c r="GR6" s="26"/>
      <c r="GS6" s="26"/>
      <c r="GT6" s="26"/>
      <c r="GU6" s="26"/>
      <c r="GV6" s="26"/>
      <c r="GW6" s="26"/>
      <c r="GX6" s="26"/>
      <c r="GY6" s="26"/>
      <c r="GZ6" s="26"/>
      <c r="HA6" s="26"/>
      <c r="HB6" s="26"/>
      <c r="HC6" s="26"/>
      <c r="HD6" s="26"/>
      <c r="HE6" s="26"/>
      <c r="HF6" s="26"/>
      <c r="HG6" s="26"/>
      <c r="HH6" s="26"/>
      <c r="HI6" s="26"/>
      <c r="HJ6" s="26"/>
      <c r="HK6" s="26"/>
      <c r="HL6" s="26"/>
      <c r="HM6" s="26"/>
      <c r="HN6" s="26"/>
      <c r="HO6" s="26"/>
      <c r="HP6" s="26"/>
      <c r="HQ6" s="26"/>
      <c r="HR6" s="26"/>
      <c r="HS6" s="26"/>
      <c r="HT6" s="26"/>
      <c r="HU6" s="26"/>
      <c r="HV6" s="26"/>
      <c r="HW6" s="26"/>
      <c r="HX6" s="26"/>
      <c r="HY6" s="26"/>
      <c r="HZ6" s="26"/>
      <c r="IA6" s="26"/>
      <c r="IB6" s="26"/>
      <c r="IC6" s="26"/>
      <c r="ID6" s="26"/>
      <c r="IE6" s="26"/>
      <c r="IF6" s="26"/>
      <c r="IG6" s="26"/>
      <c r="IH6" s="26"/>
      <c r="II6" s="26"/>
      <c r="IJ6" s="26"/>
      <c r="IK6" s="26"/>
      <c r="IL6" s="26"/>
      <c r="IM6" s="26"/>
      <c r="IN6" s="26"/>
      <c r="IO6" s="26"/>
      <c r="IP6" s="26"/>
      <c r="IQ6" s="26"/>
      <c r="IR6" s="26"/>
      <c r="IS6" s="26"/>
      <c r="IT6" s="26"/>
      <c r="IU6" s="26"/>
      <c r="IV6" s="26"/>
    </row>
    <row r="7" spans="1:256" s="23" customFormat="1" ht="20.100000000000001" customHeight="1" x14ac:dyDescent="0.15">
      <c r="A7" s="40"/>
      <c r="B7" s="41"/>
      <c r="C7" s="41"/>
      <c r="D7" s="42"/>
      <c r="E7" s="41"/>
      <c r="F7" s="41"/>
      <c r="G7" s="41"/>
      <c r="H7" s="300"/>
      <c r="I7" s="65"/>
      <c r="J7" s="65"/>
      <c r="K7" s="65"/>
      <c r="L7" s="65"/>
      <c r="M7" s="65"/>
      <c r="N7" s="65"/>
      <c r="O7" s="6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  <c r="GM7" s="26"/>
      <c r="GN7" s="26"/>
      <c r="GO7" s="26"/>
      <c r="GP7" s="26"/>
      <c r="GQ7" s="26"/>
      <c r="GR7" s="26"/>
      <c r="GS7" s="26"/>
      <c r="GT7" s="26"/>
      <c r="GU7" s="26"/>
      <c r="GV7" s="26"/>
      <c r="GW7" s="26"/>
      <c r="GX7" s="26"/>
      <c r="GY7" s="26"/>
      <c r="GZ7" s="26"/>
      <c r="HA7" s="26"/>
      <c r="HB7" s="26"/>
      <c r="HC7" s="26"/>
      <c r="HD7" s="26"/>
      <c r="HE7" s="26"/>
      <c r="HF7" s="26"/>
      <c r="HG7" s="26"/>
      <c r="HH7" s="26"/>
      <c r="HI7" s="26"/>
      <c r="HJ7" s="26"/>
      <c r="HK7" s="26"/>
      <c r="HL7" s="26"/>
      <c r="HM7" s="26"/>
      <c r="HN7" s="26"/>
      <c r="HO7" s="26"/>
      <c r="HP7" s="26"/>
      <c r="HQ7" s="26"/>
      <c r="HR7" s="26"/>
      <c r="HS7" s="26"/>
      <c r="HT7" s="26"/>
      <c r="HU7" s="26"/>
      <c r="HV7" s="26"/>
      <c r="HW7" s="26"/>
      <c r="HX7" s="26"/>
      <c r="HY7" s="26"/>
      <c r="HZ7" s="26"/>
      <c r="IA7" s="26"/>
      <c r="IB7" s="26"/>
      <c r="IC7" s="26"/>
      <c r="ID7" s="26"/>
      <c r="IE7" s="26"/>
      <c r="IF7" s="26"/>
      <c r="IG7" s="26"/>
      <c r="IH7" s="26"/>
      <c r="II7" s="26"/>
      <c r="IJ7" s="26"/>
      <c r="IK7" s="26"/>
      <c r="IL7" s="26"/>
      <c r="IM7" s="26"/>
      <c r="IN7" s="26"/>
      <c r="IO7" s="26"/>
      <c r="IP7" s="26"/>
      <c r="IQ7" s="26"/>
      <c r="IR7" s="26"/>
      <c r="IS7" s="26"/>
      <c r="IT7" s="26"/>
      <c r="IU7" s="26"/>
      <c r="IV7" s="26"/>
    </row>
    <row r="8" spans="1:256" s="23" customFormat="1" ht="20.100000000000001" customHeight="1" x14ac:dyDescent="0.15">
      <c r="A8" s="40"/>
      <c r="B8" s="41"/>
      <c r="C8" s="41"/>
      <c r="D8" s="42"/>
      <c r="E8" s="41"/>
      <c r="F8" s="41"/>
      <c r="G8" s="41"/>
      <c r="H8" s="300"/>
      <c r="I8" s="65"/>
      <c r="J8" s="65"/>
      <c r="K8" s="65"/>
      <c r="L8" s="65"/>
      <c r="M8" s="65"/>
      <c r="N8" s="65"/>
      <c r="O8" s="6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26"/>
      <c r="GK8" s="26"/>
      <c r="GL8" s="26"/>
      <c r="GM8" s="26"/>
      <c r="GN8" s="26"/>
      <c r="GO8" s="26"/>
      <c r="GP8" s="26"/>
      <c r="GQ8" s="26"/>
      <c r="GR8" s="26"/>
      <c r="GS8" s="26"/>
      <c r="GT8" s="26"/>
      <c r="GU8" s="26"/>
      <c r="GV8" s="26"/>
      <c r="GW8" s="26"/>
      <c r="GX8" s="26"/>
      <c r="GY8" s="26"/>
      <c r="GZ8" s="26"/>
      <c r="HA8" s="26"/>
      <c r="HB8" s="26"/>
      <c r="HC8" s="26"/>
      <c r="HD8" s="26"/>
      <c r="HE8" s="26"/>
      <c r="HF8" s="26"/>
      <c r="HG8" s="26"/>
      <c r="HH8" s="26"/>
      <c r="HI8" s="26"/>
      <c r="HJ8" s="26"/>
      <c r="HK8" s="26"/>
      <c r="HL8" s="26"/>
      <c r="HM8" s="26"/>
      <c r="HN8" s="26"/>
      <c r="HO8" s="26"/>
      <c r="HP8" s="26"/>
      <c r="HQ8" s="26"/>
      <c r="HR8" s="26"/>
      <c r="HS8" s="26"/>
      <c r="HT8" s="26"/>
      <c r="HU8" s="26"/>
      <c r="HV8" s="26"/>
      <c r="HW8" s="26"/>
      <c r="HX8" s="26"/>
      <c r="HY8" s="26"/>
      <c r="HZ8" s="26"/>
      <c r="IA8" s="26"/>
      <c r="IB8" s="26"/>
      <c r="IC8" s="26"/>
      <c r="ID8" s="26"/>
      <c r="IE8" s="26"/>
      <c r="IF8" s="26"/>
      <c r="IG8" s="26"/>
      <c r="IH8" s="26"/>
      <c r="II8" s="26"/>
      <c r="IJ8" s="26"/>
      <c r="IK8" s="26"/>
      <c r="IL8" s="26"/>
      <c r="IM8" s="26"/>
      <c r="IN8" s="26"/>
      <c r="IO8" s="26"/>
      <c r="IP8" s="26"/>
      <c r="IQ8" s="26"/>
      <c r="IR8" s="26"/>
      <c r="IS8" s="26"/>
      <c r="IT8" s="26"/>
      <c r="IU8" s="26"/>
      <c r="IV8" s="26"/>
    </row>
    <row r="9" spans="1:256" s="23" customFormat="1" ht="20.100000000000001" customHeight="1" x14ac:dyDescent="0.15">
      <c r="A9" s="40"/>
      <c r="B9" s="41"/>
      <c r="C9" s="41"/>
      <c r="D9" s="42"/>
      <c r="E9" s="41"/>
      <c r="F9" s="41"/>
      <c r="G9" s="41"/>
      <c r="H9" s="300"/>
      <c r="I9" s="65"/>
      <c r="J9" s="65"/>
      <c r="K9" s="65"/>
      <c r="L9" s="65"/>
      <c r="M9" s="65"/>
      <c r="N9" s="65"/>
      <c r="O9" s="6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26"/>
      <c r="GK9" s="26"/>
      <c r="GL9" s="26"/>
      <c r="GM9" s="26"/>
      <c r="GN9" s="26"/>
      <c r="GO9" s="26"/>
      <c r="GP9" s="26"/>
      <c r="GQ9" s="26"/>
      <c r="GR9" s="26"/>
      <c r="GS9" s="26"/>
      <c r="GT9" s="26"/>
      <c r="GU9" s="26"/>
      <c r="GV9" s="26"/>
      <c r="GW9" s="26"/>
      <c r="GX9" s="26"/>
      <c r="GY9" s="26"/>
      <c r="GZ9" s="26"/>
      <c r="HA9" s="26"/>
      <c r="HB9" s="26"/>
      <c r="HC9" s="26"/>
      <c r="HD9" s="26"/>
      <c r="HE9" s="26"/>
      <c r="HF9" s="26"/>
      <c r="HG9" s="26"/>
      <c r="HH9" s="26"/>
      <c r="HI9" s="26"/>
      <c r="HJ9" s="26"/>
      <c r="HK9" s="26"/>
      <c r="HL9" s="26"/>
      <c r="HM9" s="26"/>
      <c r="HN9" s="26"/>
      <c r="HO9" s="26"/>
      <c r="HP9" s="26"/>
      <c r="HQ9" s="26"/>
      <c r="HR9" s="26"/>
      <c r="HS9" s="26"/>
      <c r="HT9" s="26"/>
      <c r="HU9" s="26"/>
      <c r="HV9" s="26"/>
      <c r="HW9" s="26"/>
      <c r="HX9" s="26"/>
      <c r="HY9" s="26"/>
      <c r="HZ9" s="26"/>
      <c r="IA9" s="26"/>
      <c r="IB9" s="26"/>
      <c r="IC9" s="26"/>
      <c r="ID9" s="26"/>
      <c r="IE9" s="26"/>
      <c r="IF9" s="26"/>
      <c r="IG9" s="26"/>
      <c r="IH9" s="26"/>
      <c r="II9" s="26"/>
      <c r="IJ9" s="26"/>
      <c r="IK9" s="26"/>
      <c r="IL9" s="26"/>
      <c r="IM9" s="26"/>
      <c r="IN9" s="26"/>
      <c r="IO9" s="26"/>
      <c r="IP9" s="26"/>
      <c r="IQ9" s="26"/>
      <c r="IR9" s="26"/>
      <c r="IS9" s="26"/>
      <c r="IT9" s="26"/>
      <c r="IU9" s="26"/>
      <c r="IV9" s="26"/>
    </row>
    <row r="10" spans="1:256" s="23" customFormat="1" ht="20.100000000000001" customHeight="1" x14ac:dyDescent="0.15">
      <c r="A10" s="40"/>
      <c r="B10" s="41"/>
      <c r="C10" s="41"/>
      <c r="D10" s="42"/>
      <c r="E10" s="41"/>
      <c r="F10" s="41"/>
      <c r="G10" s="41"/>
      <c r="H10" s="300"/>
      <c r="I10" s="65"/>
      <c r="J10" s="65"/>
      <c r="K10" s="65"/>
      <c r="L10" s="65"/>
      <c r="M10" s="65"/>
      <c r="N10" s="65"/>
      <c r="O10" s="6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26"/>
      <c r="GK10" s="26"/>
      <c r="GL10" s="26"/>
      <c r="GM10" s="26"/>
      <c r="GN10" s="26"/>
      <c r="GO10" s="26"/>
      <c r="GP10" s="26"/>
      <c r="GQ10" s="26"/>
      <c r="GR10" s="26"/>
      <c r="GS10" s="26"/>
      <c r="GT10" s="26"/>
      <c r="GU10" s="26"/>
      <c r="GV10" s="26"/>
      <c r="GW10" s="26"/>
      <c r="GX10" s="26"/>
      <c r="GY10" s="26"/>
      <c r="GZ10" s="26"/>
      <c r="HA10" s="26"/>
      <c r="HB10" s="26"/>
      <c r="HC10" s="26"/>
      <c r="HD10" s="26"/>
      <c r="HE10" s="26"/>
      <c r="HF10" s="26"/>
      <c r="HG10" s="26"/>
      <c r="HH10" s="26"/>
      <c r="HI10" s="26"/>
      <c r="HJ10" s="26"/>
      <c r="HK10" s="26"/>
      <c r="HL10" s="26"/>
      <c r="HM10" s="26"/>
      <c r="HN10" s="26"/>
      <c r="HO10" s="26"/>
      <c r="HP10" s="26"/>
      <c r="HQ10" s="26"/>
      <c r="HR10" s="26"/>
      <c r="HS10" s="26"/>
      <c r="HT10" s="26"/>
      <c r="HU10" s="26"/>
      <c r="HV10" s="26"/>
      <c r="HW10" s="26"/>
      <c r="HX10" s="26"/>
      <c r="HY10" s="26"/>
      <c r="HZ10" s="26"/>
      <c r="IA10" s="26"/>
      <c r="IB10" s="26"/>
      <c r="IC10" s="26"/>
      <c r="ID10" s="26"/>
      <c r="IE10" s="26"/>
      <c r="IF10" s="26"/>
      <c r="IG10" s="26"/>
      <c r="IH10" s="26"/>
      <c r="II10" s="26"/>
      <c r="IJ10" s="26"/>
      <c r="IK10" s="26"/>
      <c r="IL10" s="26"/>
      <c r="IM10" s="26"/>
      <c r="IN10" s="26"/>
      <c r="IO10" s="26"/>
      <c r="IP10" s="26"/>
      <c r="IQ10" s="26"/>
      <c r="IR10" s="26"/>
      <c r="IS10" s="26"/>
      <c r="IT10" s="26"/>
      <c r="IU10" s="26"/>
      <c r="IV10" s="26"/>
    </row>
    <row r="11" spans="1:256" s="23" customFormat="1" ht="20.100000000000001" customHeight="1" x14ac:dyDescent="0.15">
      <c r="A11" s="40"/>
      <c r="B11" s="41"/>
      <c r="C11" s="41"/>
      <c r="D11" s="42"/>
      <c r="E11" s="41"/>
      <c r="F11" s="41"/>
      <c r="G11" s="41"/>
      <c r="H11" s="300"/>
      <c r="I11" s="65"/>
      <c r="J11" s="65"/>
      <c r="K11" s="65"/>
      <c r="L11" s="65"/>
      <c r="M11" s="65"/>
      <c r="N11" s="65"/>
      <c r="O11" s="6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  <c r="EX11" s="26"/>
      <c r="EY11" s="26"/>
      <c r="EZ11" s="26"/>
      <c r="FA11" s="26"/>
      <c r="FB11" s="26"/>
      <c r="FC11" s="26"/>
      <c r="FD11" s="26"/>
      <c r="FE11" s="26"/>
      <c r="FF11" s="26"/>
      <c r="FG11" s="26"/>
      <c r="FH11" s="26"/>
      <c r="FI11" s="26"/>
      <c r="FJ11" s="26"/>
      <c r="FK11" s="26"/>
      <c r="FL11" s="26"/>
      <c r="FM11" s="26"/>
      <c r="FN11" s="26"/>
      <c r="FO11" s="26"/>
      <c r="FP11" s="26"/>
      <c r="FQ11" s="26"/>
      <c r="FR11" s="26"/>
      <c r="FS11" s="26"/>
      <c r="FT11" s="26"/>
      <c r="FU11" s="26"/>
      <c r="FV11" s="26"/>
      <c r="FW11" s="26"/>
      <c r="FX11" s="26"/>
      <c r="FY11" s="26"/>
      <c r="FZ11" s="26"/>
      <c r="GA11" s="26"/>
      <c r="GB11" s="26"/>
      <c r="GC11" s="26"/>
      <c r="GD11" s="26"/>
      <c r="GE11" s="26"/>
      <c r="GF11" s="26"/>
      <c r="GG11" s="26"/>
      <c r="GH11" s="26"/>
      <c r="GI11" s="26"/>
      <c r="GJ11" s="26"/>
      <c r="GK11" s="26"/>
      <c r="GL11" s="26"/>
      <c r="GM11" s="26"/>
      <c r="GN11" s="26"/>
      <c r="GO11" s="26"/>
      <c r="GP11" s="26"/>
      <c r="GQ11" s="26"/>
      <c r="GR11" s="26"/>
      <c r="GS11" s="26"/>
      <c r="GT11" s="26"/>
      <c r="GU11" s="26"/>
      <c r="GV11" s="26"/>
      <c r="GW11" s="26"/>
      <c r="GX11" s="26"/>
      <c r="GY11" s="26"/>
      <c r="GZ11" s="26"/>
      <c r="HA11" s="26"/>
      <c r="HB11" s="26"/>
      <c r="HC11" s="26"/>
      <c r="HD11" s="26"/>
      <c r="HE11" s="26"/>
      <c r="HF11" s="26"/>
      <c r="HG11" s="26"/>
      <c r="HH11" s="26"/>
      <c r="HI11" s="26"/>
      <c r="HJ11" s="26"/>
      <c r="HK11" s="26"/>
      <c r="HL11" s="26"/>
      <c r="HM11" s="26"/>
      <c r="HN11" s="26"/>
      <c r="HO11" s="26"/>
      <c r="HP11" s="26"/>
      <c r="HQ11" s="26"/>
      <c r="HR11" s="26"/>
      <c r="HS11" s="26"/>
      <c r="HT11" s="26"/>
      <c r="HU11" s="26"/>
      <c r="HV11" s="26"/>
      <c r="HW11" s="26"/>
      <c r="HX11" s="26"/>
      <c r="HY11" s="26"/>
      <c r="HZ11" s="26"/>
      <c r="IA11" s="26"/>
      <c r="IB11" s="26"/>
      <c r="IC11" s="26"/>
      <c r="ID11" s="26"/>
      <c r="IE11" s="26"/>
      <c r="IF11" s="26"/>
      <c r="IG11" s="26"/>
      <c r="IH11" s="26"/>
      <c r="II11" s="26"/>
      <c r="IJ11" s="26"/>
      <c r="IK11" s="26"/>
      <c r="IL11" s="26"/>
      <c r="IM11" s="26"/>
      <c r="IN11" s="26"/>
      <c r="IO11" s="26"/>
      <c r="IP11" s="26"/>
      <c r="IQ11" s="26"/>
      <c r="IR11" s="26"/>
      <c r="IS11" s="26"/>
      <c r="IT11" s="26"/>
      <c r="IU11" s="26"/>
      <c r="IV11" s="26"/>
    </row>
    <row r="12" spans="1:256" s="23" customFormat="1" ht="20.100000000000001" customHeight="1" x14ac:dyDescent="0.15">
      <c r="A12" s="40"/>
      <c r="B12" s="41"/>
      <c r="C12" s="41"/>
      <c r="D12" s="42"/>
      <c r="E12" s="41"/>
      <c r="F12" s="41"/>
      <c r="G12" s="41"/>
      <c r="H12" s="300"/>
      <c r="I12" s="65"/>
      <c r="J12" s="65"/>
      <c r="K12" s="65"/>
      <c r="L12" s="65"/>
      <c r="M12" s="65"/>
      <c r="N12" s="65"/>
      <c r="O12" s="6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/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  <c r="GR12" s="26"/>
      <c r="GS12" s="26"/>
      <c r="GT12" s="26"/>
      <c r="GU12" s="26"/>
      <c r="GV12" s="26"/>
      <c r="GW12" s="26"/>
      <c r="GX12" s="26"/>
      <c r="GY12" s="26"/>
      <c r="GZ12" s="26"/>
      <c r="HA12" s="26"/>
      <c r="HB12" s="26"/>
      <c r="HC12" s="26"/>
      <c r="HD12" s="26"/>
      <c r="HE12" s="26"/>
      <c r="HF12" s="26"/>
      <c r="HG12" s="26"/>
      <c r="HH12" s="26"/>
      <c r="HI12" s="26"/>
      <c r="HJ12" s="26"/>
      <c r="HK12" s="26"/>
      <c r="HL12" s="26"/>
      <c r="HM12" s="26"/>
      <c r="HN12" s="26"/>
      <c r="HO12" s="26"/>
      <c r="HP12" s="26"/>
      <c r="HQ12" s="26"/>
      <c r="HR12" s="26"/>
      <c r="HS12" s="26"/>
      <c r="HT12" s="26"/>
      <c r="HU12" s="26"/>
      <c r="HV12" s="26"/>
      <c r="HW12" s="26"/>
      <c r="HX12" s="26"/>
      <c r="HY12" s="26"/>
      <c r="HZ12" s="26"/>
      <c r="IA12" s="26"/>
      <c r="IB12" s="26"/>
      <c r="IC12" s="26"/>
      <c r="ID12" s="26"/>
      <c r="IE12" s="26"/>
      <c r="IF12" s="26"/>
      <c r="IG12" s="26"/>
      <c r="IH12" s="26"/>
      <c r="II12" s="26"/>
      <c r="IJ12" s="26"/>
      <c r="IK12" s="26"/>
      <c r="IL12" s="26"/>
      <c r="IM12" s="26"/>
      <c r="IN12" s="26"/>
      <c r="IO12" s="26"/>
      <c r="IP12" s="26"/>
      <c r="IQ12" s="26"/>
      <c r="IR12" s="26"/>
      <c r="IS12" s="26"/>
      <c r="IT12" s="26"/>
      <c r="IU12" s="26"/>
      <c r="IV12" s="26"/>
    </row>
    <row r="13" spans="1:256" s="23" customFormat="1" ht="20.100000000000001" customHeight="1" x14ac:dyDescent="0.15">
      <c r="A13" s="40"/>
      <c r="B13" s="41"/>
      <c r="C13" s="41"/>
      <c r="D13" s="42"/>
      <c r="E13" s="41"/>
      <c r="F13" s="41"/>
      <c r="G13" s="41"/>
      <c r="H13" s="300"/>
      <c r="I13" s="65"/>
      <c r="J13" s="65"/>
      <c r="K13" s="65"/>
      <c r="L13" s="65"/>
      <c r="M13" s="65"/>
      <c r="N13" s="65"/>
      <c r="O13" s="6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  <c r="FF13" s="26"/>
      <c r="FG13" s="26"/>
      <c r="FH13" s="26"/>
      <c r="FI13" s="26"/>
      <c r="FJ13" s="26"/>
      <c r="FK13" s="26"/>
      <c r="FL13" s="26"/>
      <c r="FM13" s="26"/>
      <c r="FN13" s="26"/>
      <c r="FO13" s="26"/>
      <c r="FP13" s="26"/>
      <c r="FQ13" s="26"/>
      <c r="FR13" s="26"/>
      <c r="FS13" s="26"/>
      <c r="FT13" s="26"/>
      <c r="FU13" s="26"/>
      <c r="FV13" s="26"/>
      <c r="FW13" s="26"/>
      <c r="FX13" s="26"/>
      <c r="FY13" s="26"/>
      <c r="FZ13" s="26"/>
      <c r="GA13" s="26"/>
      <c r="GB13" s="26"/>
      <c r="GC13" s="26"/>
      <c r="GD13" s="26"/>
      <c r="GE13" s="26"/>
      <c r="GF13" s="26"/>
      <c r="GG13" s="26"/>
      <c r="GH13" s="26"/>
      <c r="GI13" s="26"/>
      <c r="GJ13" s="26"/>
      <c r="GK13" s="26"/>
      <c r="GL13" s="26"/>
      <c r="GM13" s="26"/>
      <c r="GN13" s="26"/>
      <c r="GO13" s="26"/>
      <c r="GP13" s="26"/>
      <c r="GQ13" s="26"/>
      <c r="GR13" s="26"/>
      <c r="GS13" s="26"/>
      <c r="GT13" s="26"/>
      <c r="GU13" s="26"/>
      <c r="GV13" s="26"/>
      <c r="GW13" s="26"/>
      <c r="GX13" s="26"/>
      <c r="GY13" s="26"/>
      <c r="GZ13" s="26"/>
      <c r="HA13" s="26"/>
      <c r="HB13" s="26"/>
      <c r="HC13" s="26"/>
      <c r="HD13" s="26"/>
      <c r="HE13" s="26"/>
      <c r="HF13" s="26"/>
      <c r="HG13" s="26"/>
      <c r="HH13" s="26"/>
      <c r="HI13" s="26"/>
      <c r="HJ13" s="26"/>
      <c r="HK13" s="26"/>
      <c r="HL13" s="26"/>
      <c r="HM13" s="26"/>
      <c r="HN13" s="26"/>
      <c r="HO13" s="26"/>
      <c r="HP13" s="26"/>
      <c r="HQ13" s="26"/>
      <c r="HR13" s="26"/>
      <c r="HS13" s="26"/>
      <c r="HT13" s="26"/>
      <c r="HU13" s="26"/>
      <c r="HV13" s="26"/>
      <c r="HW13" s="26"/>
      <c r="HX13" s="26"/>
      <c r="HY13" s="26"/>
      <c r="HZ13" s="26"/>
      <c r="IA13" s="26"/>
      <c r="IB13" s="26"/>
      <c r="IC13" s="26"/>
      <c r="ID13" s="26"/>
      <c r="IE13" s="26"/>
      <c r="IF13" s="26"/>
      <c r="IG13" s="26"/>
      <c r="IH13" s="26"/>
      <c r="II13" s="26"/>
      <c r="IJ13" s="26"/>
      <c r="IK13" s="26"/>
      <c r="IL13" s="26"/>
      <c r="IM13" s="26"/>
      <c r="IN13" s="26"/>
      <c r="IO13" s="26"/>
      <c r="IP13" s="26"/>
      <c r="IQ13" s="26"/>
      <c r="IR13" s="26"/>
      <c r="IS13" s="26"/>
      <c r="IT13" s="26"/>
      <c r="IU13" s="26"/>
      <c r="IV13" s="26"/>
    </row>
    <row r="14" spans="1:256" s="23" customFormat="1" ht="20.100000000000001" customHeight="1" x14ac:dyDescent="0.15">
      <c r="A14" s="40"/>
      <c r="B14" s="41"/>
      <c r="C14" s="41"/>
      <c r="D14" s="42"/>
      <c r="E14" s="41"/>
      <c r="F14" s="41"/>
      <c r="G14" s="41"/>
      <c r="H14" s="300"/>
      <c r="I14" s="65"/>
      <c r="J14" s="65"/>
      <c r="K14" s="65"/>
      <c r="L14" s="65"/>
      <c r="M14" s="65"/>
      <c r="N14" s="65"/>
      <c r="O14" s="6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/>
      <c r="DO14" s="26"/>
      <c r="DP14" s="26"/>
      <c r="DQ14" s="26"/>
      <c r="DR14" s="26"/>
      <c r="DS14" s="26"/>
      <c r="DT14" s="26"/>
      <c r="DU14" s="26"/>
      <c r="DV14" s="26"/>
      <c r="DW14" s="26"/>
      <c r="DX14" s="26"/>
      <c r="DY14" s="26"/>
      <c r="DZ14" s="26"/>
      <c r="EA14" s="26"/>
      <c r="EB14" s="26"/>
      <c r="EC14" s="26"/>
      <c r="ED14" s="26"/>
      <c r="EE14" s="26"/>
      <c r="EF14" s="26"/>
      <c r="EG14" s="26"/>
      <c r="EH14" s="26"/>
      <c r="EI14" s="26"/>
      <c r="EJ14" s="26"/>
      <c r="EK14" s="26"/>
      <c r="EL14" s="26"/>
      <c r="EM14" s="26"/>
      <c r="EN14" s="26"/>
      <c r="EO14" s="26"/>
      <c r="EP14" s="26"/>
      <c r="EQ14" s="26"/>
      <c r="ER14" s="26"/>
      <c r="ES14" s="26"/>
      <c r="ET14" s="26"/>
      <c r="EU14" s="26"/>
      <c r="EV14" s="26"/>
      <c r="EW14" s="26"/>
      <c r="EX14" s="26"/>
      <c r="EY14" s="26"/>
      <c r="EZ14" s="26"/>
      <c r="FA14" s="26"/>
      <c r="FB14" s="26"/>
      <c r="FC14" s="26"/>
      <c r="FD14" s="26"/>
      <c r="FE14" s="26"/>
      <c r="FF14" s="26"/>
      <c r="FG14" s="26"/>
      <c r="FH14" s="26"/>
      <c r="FI14" s="26"/>
      <c r="FJ14" s="26"/>
      <c r="FK14" s="26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  <c r="FX14" s="26"/>
      <c r="FY14" s="26"/>
      <c r="FZ14" s="26"/>
      <c r="GA14" s="26"/>
      <c r="GB14" s="26"/>
      <c r="GC14" s="26"/>
      <c r="GD14" s="26"/>
      <c r="GE14" s="26"/>
      <c r="GF14" s="26"/>
      <c r="GG14" s="26"/>
      <c r="GH14" s="26"/>
      <c r="GI14" s="26"/>
      <c r="GJ14" s="26"/>
      <c r="GK14" s="26"/>
      <c r="GL14" s="26"/>
      <c r="GM14" s="26"/>
      <c r="GN14" s="26"/>
      <c r="GO14" s="26"/>
      <c r="GP14" s="26"/>
      <c r="GQ14" s="26"/>
      <c r="GR14" s="26"/>
      <c r="GS14" s="26"/>
      <c r="GT14" s="26"/>
      <c r="GU14" s="26"/>
      <c r="GV14" s="26"/>
      <c r="GW14" s="26"/>
      <c r="GX14" s="26"/>
      <c r="GY14" s="26"/>
      <c r="GZ14" s="26"/>
      <c r="HA14" s="26"/>
      <c r="HB14" s="26"/>
      <c r="HC14" s="26"/>
      <c r="HD14" s="26"/>
      <c r="HE14" s="26"/>
      <c r="HF14" s="26"/>
      <c r="HG14" s="26"/>
      <c r="HH14" s="26"/>
      <c r="HI14" s="26"/>
      <c r="HJ14" s="26"/>
      <c r="HK14" s="26"/>
      <c r="HL14" s="26"/>
      <c r="HM14" s="26"/>
      <c r="HN14" s="26"/>
      <c r="HO14" s="26"/>
      <c r="HP14" s="26"/>
      <c r="HQ14" s="26"/>
      <c r="HR14" s="26"/>
      <c r="HS14" s="26"/>
      <c r="HT14" s="26"/>
      <c r="HU14" s="26"/>
      <c r="HV14" s="26"/>
      <c r="HW14" s="26"/>
      <c r="HX14" s="26"/>
      <c r="HY14" s="26"/>
      <c r="HZ14" s="26"/>
      <c r="IA14" s="26"/>
      <c r="IB14" s="26"/>
      <c r="IC14" s="26"/>
      <c r="ID14" s="26"/>
      <c r="IE14" s="26"/>
      <c r="IF14" s="26"/>
      <c r="IG14" s="26"/>
      <c r="IH14" s="26"/>
      <c r="II14" s="26"/>
      <c r="IJ14" s="26"/>
      <c r="IK14" s="26"/>
      <c r="IL14" s="26"/>
      <c r="IM14" s="26"/>
      <c r="IN14" s="26"/>
      <c r="IO14" s="26"/>
      <c r="IP14" s="26"/>
      <c r="IQ14" s="26"/>
      <c r="IR14" s="26"/>
      <c r="IS14" s="26"/>
      <c r="IT14" s="26"/>
      <c r="IU14" s="26"/>
      <c r="IV14" s="26"/>
    </row>
    <row r="15" spans="1:256" s="23" customFormat="1" ht="20.100000000000001" customHeight="1" x14ac:dyDescent="0.15">
      <c r="A15" s="40"/>
      <c r="B15" s="41"/>
      <c r="C15" s="41"/>
      <c r="D15" s="107"/>
      <c r="E15" s="41"/>
      <c r="F15" s="41"/>
      <c r="G15" s="41"/>
      <c r="H15" s="300"/>
      <c r="I15" s="65"/>
      <c r="J15" s="65"/>
      <c r="K15" s="65"/>
      <c r="L15" s="65"/>
      <c r="M15" s="65"/>
      <c r="N15" s="65"/>
      <c r="O15" s="6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/>
      <c r="FC15" s="26"/>
      <c r="FD15" s="26"/>
      <c r="FE15" s="26"/>
      <c r="FF15" s="26"/>
      <c r="FG15" s="26"/>
      <c r="FH15" s="26"/>
      <c r="FI15" s="26"/>
      <c r="FJ15" s="26"/>
      <c r="FK15" s="26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  <c r="FX15" s="26"/>
      <c r="FY15" s="26"/>
      <c r="FZ15" s="26"/>
      <c r="GA15" s="26"/>
      <c r="GB15" s="26"/>
      <c r="GC15" s="26"/>
      <c r="GD15" s="26"/>
      <c r="GE15" s="26"/>
      <c r="GF15" s="26"/>
      <c r="GG15" s="26"/>
      <c r="GH15" s="26"/>
      <c r="GI15" s="26"/>
      <c r="GJ15" s="26"/>
      <c r="GK15" s="26"/>
      <c r="GL15" s="26"/>
      <c r="GM15" s="26"/>
      <c r="GN15" s="26"/>
      <c r="GO15" s="26"/>
      <c r="GP15" s="26"/>
      <c r="GQ15" s="26"/>
      <c r="GR15" s="26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  <c r="HN15" s="26"/>
      <c r="HO15" s="26"/>
      <c r="HP15" s="26"/>
      <c r="HQ15" s="26"/>
      <c r="HR15" s="26"/>
      <c r="HS15" s="26"/>
      <c r="HT15" s="26"/>
      <c r="HU15" s="26"/>
      <c r="HV15" s="26"/>
      <c r="HW15" s="26"/>
      <c r="HX15" s="26"/>
      <c r="HY15" s="26"/>
      <c r="HZ15" s="26"/>
      <c r="IA15" s="26"/>
      <c r="IB15" s="26"/>
      <c r="IC15" s="26"/>
      <c r="ID15" s="26"/>
      <c r="IE15" s="26"/>
      <c r="IF15" s="26"/>
      <c r="IG15" s="26"/>
      <c r="IH15" s="26"/>
      <c r="II15" s="26"/>
      <c r="IJ15" s="26"/>
      <c r="IK15" s="26"/>
      <c r="IL15" s="26"/>
      <c r="IM15" s="26"/>
      <c r="IN15" s="26"/>
      <c r="IO15" s="26"/>
      <c r="IP15" s="26"/>
      <c r="IQ15" s="26"/>
      <c r="IR15" s="26"/>
      <c r="IS15" s="26"/>
      <c r="IT15" s="26"/>
      <c r="IU15" s="26"/>
      <c r="IV15" s="26"/>
    </row>
    <row r="16" spans="1:256" s="23" customFormat="1" ht="20.100000000000001" customHeight="1" x14ac:dyDescent="0.15">
      <c r="A16" s="40"/>
      <c r="B16" s="41"/>
      <c r="C16" s="41"/>
      <c r="D16" s="107"/>
      <c r="E16" s="41"/>
      <c r="F16" s="41"/>
      <c r="G16" s="41"/>
      <c r="H16" s="300"/>
      <c r="I16" s="65"/>
      <c r="J16" s="65"/>
      <c r="K16" s="65"/>
      <c r="L16" s="65"/>
      <c r="M16" s="65"/>
      <c r="N16" s="65"/>
      <c r="O16" s="6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/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  <c r="FF16" s="26"/>
      <c r="FG16" s="26"/>
      <c r="FH16" s="26"/>
      <c r="FI16" s="26"/>
      <c r="FJ16" s="26"/>
      <c r="FK16" s="26"/>
      <c r="FL16" s="26"/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GW16" s="26"/>
      <c r="GX16" s="26"/>
      <c r="GY16" s="26"/>
      <c r="GZ16" s="26"/>
      <c r="HA16" s="26"/>
      <c r="HB16" s="26"/>
      <c r="HC16" s="26"/>
      <c r="HD16" s="26"/>
      <c r="HE16" s="26"/>
      <c r="HF16" s="26"/>
      <c r="HG16" s="26"/>
      <c r="HH16" s="26"/>
      <c r="HI16" s="26"/>
      <c r="HJ16" s="26"/>
      <c r="HK16" s="26"/>
      <c r="HL16" s="26"/>
      <c r="HM16" s="26"/>
      <c r="HN16" s="26"/>
      <c r="HO16" s="26"/>
      <c r="HP16" s="26"/>
      <c r="HQ16" s="26"/>
      <c r="HR16" s="26"/>
      <c r="HS16" s="26"/>
      <c r="HT16" s="26"/>
      <c r="HU16" s="26"/>
      <c r="HV16" s="26"/>
      <c r="HW16" s="26"/>
      <c r="HX16" s="26"/>
      <c r="HY16" s="26"/>
      <c r="HZ16" s="26"/>
      <c r="IA16" s="26"/>
      <c r="IB16" s="26"/>
      <c r="IC16" s="26"/>
      <c r="ID16" s="26"/>
      <c r="IE16" s="26"/>
      <c r="IF16" s="26"/>
      <c r="IG16" s="26"/>
      <c r="IH16" s="26"/>
      <c r="II16" s="26"/>
      <c r="IJ16" s="26"/>
      <c r="IK16" s="26"/>
      <c r="IL16" s="26"/>
      <c r="IM16" s="26"/>
      <c r="IN16" s="26"/>
      <c r="IO16" s="26"/>
      <c r="IP16" s="26"/>
      <c r="IQ16" s="26"/>
      <c r="IR16" s="26"/>
      <c r="IS16" s="26"/>
      <c r="IT16" s="26"/>
      <c r="IU16" s="26"/>
      <c r="IV16" s="26"/>
    </row>
    <row r="17" spans="1:256" s="23" customFormat="1" ht="20.100000000000001" customHeight="1" x14ac:dyDescent="0.15">
      <c r="A17" s="40"/>
      <c r="B17" s="41"/>
      <c r="C17" s="41"/>
      <c r="D17" s="107"/>
      <c r="E17" s="41"/>
      <c r="F17" s="41"/>
      <c r="G17" s="41"/>
      <c r="H17" s="300"/>
      <c r="I17" s="65"/>
      <c r="J17" s="65"/>
      <c r="K17" s="65"/>
      <c r="L17" s="65"/>
      <c r="M17" s="65"/>
      <c r="N17" s="65"/>
      <c r="O17" s="6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/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/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  <c r="FF17" s="26"/>
      <c r="FG17" s="26"/>
      <c r="FH17" s="26"/>
      <c r="FI17" s="26"/>
      <c r="FJ17" s="26"/>
      <c r="FK17" s="26"/>
      <c r="FL17" s="26"/>
      <c r="FM17" s="26"/>
      <c r="FN17" s="26"/>
      <c r="FO17" s="26"/>
      <c r="FP17" s="26"/>
      <c r="FQ17" s="26"/>
      <c r="FR17" s="26"/>
      <c r="FS17" s="26"/>
      <c r="FT17" s="26"/>
      <c r="FU17" s="26"/>
      <c r="FV17" s="26"/>
      <c r="FW17" s="26"/>
      <c r="FX17" s="26"/>
      <c r="FY17" s="26"/>
      <c r="FZ17" s="26"/>
      <c r="GA17" s="26"/>
      <c r="GB17" s="26"/>
      <c r="GC17" s="26"/>
      <c r="GD17" s="26"/>
      <c r="GE17" s="26"/>
      <c r="GF17" s="26"/>
      <c r="GG17" s="26"/>
      <c r="GH17" s="26"/>
      <c r="GI17" s="26"/>
      <c r="GJ17" s="26"/>
      <c r="GK17" s="26"/>
      <c r="GL17" s="26"/>
      <c r="GM17" s="26"/>
      <c r="GN17" s="26"/>
      <c r="GO17" s="26"/>
      <c r="GP17" s="26"/>
      <c r="GQ17" s="26"/>
      <c r="GR17" s="26"/>
      <c r="GS17" s="26"/>
      <c r="GT17" s="26"/>
      <c r="GU17" s="26"/>
      <c r="GV17" s="26"/>
      <c r="GW17" s="26"/>
      <c r="GX17" s="26"/>
      <c r="GY17" s="26"/>
      <c r="GZ17" s="26"/>
      <c r="HA17" s="26"/>
      <c r="HB17" s="26"/>
      <c r="HC17" s="26"/>
      <c r="HD17" s="26"/>
      <c r="HE17" s="26"/>
      <c r="HF17" s="26"/>
      <c r="HG17" s="26"/>
      <c r="HH17" s="26"/>
      <c r="HI17" s="26"/>
      <c r="HJ17" s="26"/>
      <c r="HK17" s="26"/>
      <c r="HL17" s="26"/>
      <c r="HM17" s="26"/>
      <c r="HN17" s="26"/>
      <c r="HO17" s="26"/>
      <c r="HP17" s="26"/>
      <c r="HQ17" s="26"/>
      <c r="HR17" s="26"/>
      <c r="HS17" s="26"/>
      <c r="HT17" s="26"/>
      <c r="HU17" s="26"/>
      <c r="HV17" s="26"/>
      <c r="HW17" s="26"/>
      <c r="HX17" s="26"/>
      <c r="HY17" s="26"/>
      <c r="HZ17" s="26"/>
      <c r="IA17" s="26"/>
      <c r="IB17" s="26"/>
      <c r="IC17" s="26"/>
      <c r="ID17" s="26"/>
      <c r="IE17" s="26"/>
      <c r="IF17" s="26"/>
      <c r="IG17" s="26"/>
      <c r="IH17" s="26"/>
      <c r="II17" s="26"/>
      <c r="IJ17" s="26"/>
      <c r="IK17" s="26"/>
      <c r="IL17" s="26"/>
      <c r="IM17" s="26"/>
      <c r="IN17" s="26"/>
      <c r="IO17" s="26"/>
      <c r="IP17" s="26"/>
      <c r="IQ17" s="26"/>
      <c r="IR17" s="26"/>
      <c r="IS17" s="26"/>
      <c r="IT17" s="26"/>
      <c r="IU17" s="26"/>
      <c r="IV17" s="26"/>
    </row>
    <row r="18" spans="1:256" s="23" customFormat="1" ht="20.100000000000001" customHeight="1" x14ac:dyDescent="0.15">
      <c r="A18" s="40"/>
      <c r="B18" s="41"/>
      <c r="C18" s="41"/>
      <c r="D18" s="42"/>
      <c r="E18" s="41"/>
      <c r="F18" s="41"/>
      <c r="G18" s="41"/>
      <c r="H18" s="300"/>
      <c r="I18" s="65"/>
      <c r="J18" s="65"/>
      <c r="K18" s="65"/>
      <c r="L18" s="65"/>
      <c r="M18" s="65"/>
      <c r="N18" s="65"/>
      <c r="O18" s="6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  <c r="DG18" s="26"/>
      <c r="DH18" s="26"/>
      <c r="DI18" s="26"/>
      <c r="DJ18" s="26"/>
      <c r="DK18" s="26"/>
      <c r="DL18" s="26"/>
      <c r="DM18" s="26"/>
      <c r="DN18" s="26"/>
      <c r="DO18" s="26"/>
      <c r="DP18" s="26"/>
      <c r="DQ18" s="26"/>
      <c r="DR18" s="26"/>
      <c r="DS18" s="26"/>
      <c r="DT18" s="26"/>
      <c r="DU18" s="26"/>
      <c r="DV18" s="26"/>
      <c r="DW18" s="26"/>
      <c r="DX18" s="26"/>
      <c r="DY18" s="26"/>
      <c r="DZ18" s="26"/>
      <c r="EA18" s="26"/>
      <c r="EB18" s="26"/>
      <c r="EC18" s="26"/>
      <c r="ED18" s="26"/>
      <c r="EE18" s="26"/>
      <c r="EF18" s="26"/>
      <c r="EG18" s="26"/>
      <c r="EH18" s="26"/>
      <c r="EI18" s="26"/>
      <c r="EJ18" s="26"/>
      <c r="EK18" s="26"/>
      <c r="EL18" s="26"/>
      <c r="EM18" s="26"/>
      <c r="EN18" s="26"/>
      <c r="EO18" s="26"/>
      <c r="EP18" s="26"/>
      <c r="EQ18" s="26"/>
      <c r="ER18" s="26"/>
      <c r="ES18" s="26"/>
      <c r="ET18" s="26"/>
      <c r="EU18" s="26"/>
      <c r="EV18" s="26"/>
      <c r="EW18" s="26"/>
      <c r="EX18" s="26"/>
      <c r="EY18" s="26"/>
      <c r="EZ18" s="26"/>
      <c r="FA18" s="26"/>
      <c r="FB18" s="26"/>
      <c r="FC18" s="26"/>
      <c r="FD18" s="26"/>
      <c r="FE18" s="26"/>
      <c r="FF18" s="26"/>
      <c r="FG18" s="26"/>
      <c r="FH18" s="26"/>
      <c r="FI18" s="26"/>
      <c r="FJ18" s="26"/>
      <c r="FK18" s="26"/>
      <c r="FL18" s="26"/>
      <c r="FM18" s="26"/>
      <c r="FN18" s="26"/>
      <c r="FO18" s="26"/>
      <c r="FP18" s="26"/>
      <c r="FQ18" s="26"/>
      <c r="FR18" s="26"/>
      <c r="FS18" s="26"/>
      <c r="FT18" s="26"/>
      <c r="FU18" s="26"/>
      <c r="FV18" s="26"/>
      <c r="FW18" s="26"/>
      <c r="FX18" s="26"/>
      <c r="FY18" s="26"/>
      <c r="FZ18" s="26"/>
      <c r="GA18" s="26"/>
      <c r="GB18" s="26"/>
      <c r="GC18" s="26"/>
      <c r="GD18" s="26"/>
      <c r="GE18" s="26"/>
      <c r="GF18" s="26"/>
      <c r="GG18" s="26"/>
      <c r="GH18" s="26"/>
      <c r="GI18" s="26"/>
      <c r="GJ18" s="26"/>
      <c r="GK18" s="26"/>
      <c r="GL18" s="26"/>
      <c r="GM18" s="26"/>
      <c r="GN18" s="26"/>
      <c r="GO18" s="26"/>
      <c r="GP18" s="26"/>
      <c r="GQ18" s="26"/>
      <c r="GR18" s="26"/>
      <c r="GS18" s="26"/>
      <c r="GT18" s="26"/>
      <c r="GU18" s="26"/>
      <c r="GV18" s="26"/>
      <c r="GW18" s="26"/>
      <c r="GX18" s="26"/>
      <c r="GY18" s="26"/>
      <c r="GZ18" s="26"/>
      <c r="HA18" s="26"/>
      <c r="HB18" s="26"/>
      <c r="HC18" s="26"/>
      <c r="HD18" s="26"/>
      <c r="HE18" s="26"/>
      <c r="HF18" s="26"/>
      <c r="HG18" s="26"/>
      <c r="HH18" s="26"/>
      <c r="HI18" s="26"/>
      <c r="HJ18" s="26"/>
      <c r="HK18" s="26"/>
      <c r="HL18" s="26"/>
      <c r="HM18" s="26"/>
      <c r="HN18" s="26"/>
      <c r="HO18" s="26"/>
      <c r="HP18" s="26"/>
      <c r="HQ18" s="26"/>
      <c r="HR18" s="26"/>
      <c r="HS18" s="26"/>
      <c r="HT18" s="26"/>
      <c r="HU18" s="26"/>
      <c r="HV18" s="26"/>
      <c r="HW18" s="26"/>
      <c r="HX18" s="26"/>
      <c r="HY18" s="26"/>
      <c r="HZ18" s="26"/>
      <c r="IA18" s="26"/>
      <c r="IB18" s="26"/>
      <c r="IC18" s="26"/>
      <c r="ID18" s="26"/>
      <c r="IE18" s="26"/>
      <c r="IF18" s="26"/>
      <c r="IG18" s="26"/>
      <c r="IH18" s="26"/>
      <c r="II18" s="26"/>
      <c r="IJ18" s="26"/>
      <c r="IK18" s="26"/>
      <c r="IL18" s="26"/>
      <c r="IM18" s="26"/>
      <c r="IN18" s="26"/>
      <c r="IO18" s="26"/>
      <c r="IP18" s="26"/>
      <c r="IQ18" s="26"/>
      <c r="IR18" s="26"/>
      <c r="IS18" s="26"/>
      <c r="IT18" s="26"/>
      <c r="IU18" s="26"/>
      <c r="IV18" s="26"/>
    </row>
    <row r="19" spans="1:256" s="23" customFormat="1" ht="20.100000000000001" customHeight="1" x14ac:dyDescent="0.15">
      <c r="A19" s="43"/>
      <c r="B19" s="44"/>
      <c r="C19" s="44"/>
      <c r="D19" s="44"/>
      <c r="E19" s="44"/>
      <c r="F19" s="44"/>
      <c r="G19" s="44"/>
      <c r="H19" s="300"/>
      <c r="I19" s="65"/>
      <c r="J19" s="65"/>
      <c r="K19" s="65"/>
      <c r="L19" s="65"/>
      <c r="M19" s="65"/>
      <c r="N19" s="65"/>
      <c r="O19" s="6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26"/>
      <c r="DG19" s="26"/>
      <c r="DH19" s="26"/>
      <c r="DI19" s="26"/>
      <c r="DJ19" s="26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26"/>
      <c r="GQ19" s="26"/>
      <c r="GR19" s="26"/>
      <c r="GS19" s="26"/>
      <c r="GT19" s="26"/>
      <c r="GU19" s="26"/>
      <c r="GV19" s="26"/>
      <c r="GW19" s="26"/>
      <c r="GX19" s="26"/>
      <c r="GY19" s="26"/>
      <c r="GZ19" s="26"/>
      <c r="HA19" s="26"/>
      <c r="HB19" s="26"/>
      <c r="HC19" s="26"/>
      <c r="HD19" s="26"/>
      <c r="HE19" s="26"/>
      <c r="HF19" s="26"/>
      <c r="HG19" s="26"/>
      <c r="HH19" s="26"/>
      <c r="HI19" s="26"/>
      <c r="HJ19" s="26"/>
      <c r="HK19" s="26"/>
      <c r="HL19" s="26"/>
      <c r="HM19" s="26"/>
      <c r="HN19" s="26"/>
      <c r="HO19" s="26"/>
      <c r="HP19" s="26"/>
      <c r="HQ19" s="26"/>
      <c r="HR19" s="26"/>
      <c r="HS19" s="26"/>
      <c r="HT19" s="26"/>
      <c r="HU19" s="26"/>
      <c r="HV19" s="26"/>
      <c r="HW19" s="26"/>
      <c r="HX19" s="26"/>
      <c r="HY19" s="26"/>
      <c r="HZ19" s="26"/>
      <c r="IA19" s="26"/>
      <c r="IB19" s="26"/>
      <c r="IC19" s="26"/>
      <c r="ID19" s="26"/>
      <c r="IE19" s="26"/>
      <c r="IF19" s="26"/>
      <c r="IG19" s="26"/>
      <c r="IH19" s="26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26"/>
      <c r="IU19" s="26"/>
      <c r="IV19" s="26"/>
    </row>
    <row r="20" spans="1:256" s="23" customFormat="1" ht="20.100000000000001" customHeight="1" x14ac:dyDescent="0.35">
      <c r="A20" s="45"/>
      <c r="B20" s="46"/>
      <c r="C20" s="46"/>
      <c r="D20" s="46"/>
      <c r="E20" s="46"/>
      <c r="F20" s="46"/>
      <c r="G20" s="46"/>
      <c r="H20" s="300"/>
      <c r="I20" s="65"/>
      <c r="J20" s="65"/>
      <c r="K20" s="65"/>
      <c r="L20" s="65"/>
      <c r="M20" s="65"/>
      <c r="N20" s="65"/>
      <c r="O20" s="6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  <c r="DD20" s="26"/>
      <c r="DE20" s="26"/>
      <c r="DF20" s="26"/>
      <c r="DG20" s="26"/>
      <c r="DH20" s="26"/>
      <c r="DI20" s="26"/>
      <c r="DJ20" s="26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26"/>
      <c r="GQ20" s="26"/>
      <c r="GR20" s="26"/>
      <c r="GS20" s="26"/>
      <c r="GT20" s="26"/>
      <c r="GU20" s="26"/>
      <c r="GV20" s="26"/>
      <c r="GW20" s="26"/>
      <c r="GX20" s="26"/>
      <c r="GY20" s="26"/>
      <c r="GZ20" s="26"/>
      <c r="HA20" s="26"/>
      <c r="HB20" s="26"/>
      <c r="HC20" s="26"/>
      <c r="HD20" s="26"/>
      <c r="HE20" s="26"/>
      <c r="HF20" s="26"/>
      <c r="HG20" s="26"/>
      <c r="HH20" s="26"/>
      <c r="HI20" s="26"/>
      <c r="HJ20" s="26"/>
      <c r="HK20" s="26"/>
      <c r="HL20" s="26"/>
      <c r="HM20" s="26"/>
      <c r="HN20" s="26"/>
      <c r="HO20" s="26"/>
      <c r="HP20" s="26"/>
      <c r="HQ20" s="26"/>
      <c r="HR20" s="26"/>
      <c r="HS20" s="26"/>
      <c r="HT20" s="26"/>
      <c r="HU20" s="26"/>
      <c r="HV20" s="26"/>
      <c r="HW20" s="26"/>
      <c r="HX20" s="26"/>
      <c r="HY20" s="26"/>
      <c r="HZ20" s="26"/>
      <c r="IA20" s="26"/>
      <c r="IB20" s="26"/>
      <c r="IC20" s="26"/>
      <c r="ID20" s="26"/>
      <c r="IE20" s="26"/>
      <c r="IF20" s="26"/>
      <c r="IG20" s="26"/>
      <c r="IH20" s="26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26"/>
      <c r="IU20" s="26"/>
      <c r="IV20" s="26"/>
    </row>
    <row r="21" spans="1:256" s="23" customFormat="1" ht="20.100000000000001" customHeight="1" x14ac:dyDescent="0.15">
      <c r="A21" s="47"/>
      <c r="B21" s="48"/>
      <c r="C21" s="48"/>
      <c r="D21" s="49"/>
      <c r="E21" s="48"/>
      <c r="F21" s="48"/>
      <c r="G21" s="48"/>
      <c r="H21" s="301"/>
      <c r="I21" s="67"/>
      <c r="J21" s="67"/>
      <c r="K21" s="68"/>
      <c r="L21" s="67"/>
      <c r="M21" s="67"/>
      <c r="N21" s="68"/>
      <c r="O21" s="69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  <c r="DD21" s="26"/>
      <c r="DE21" s="26"/>
      <c r="DF21" s="26"/>
      <c r="DG21" s="26"/>
      <c r="DH21" s="26"/>
      <c r="DI21" s="26"/>
      <c r="DJ21" s="26"/>
      <c r="DK21" s="26"/>
      <c r="DL21" s="26"/>
      <c r="DM21" s="26"/>
      <c r="DN21" s="26"/>
      <c r="DO21" s="26"/>
      <c r="DP21" s="26"/>
      <c r="DQ21" s="26"/>
      <c r="DR21" s="26"/>
      <c r="DS21" s="26"/>
      <c r="DT21" s="26"/>
      <c r="DU21" s="26"/>
      <c r="DV21" s="26"/>
      <c r="DW21" s="26"/>
      <c r="DX21" s="26"/>
      <c r="DY21" s="26"/>
      <c r="DZ21" s="26"/>
      <c r="EA21" s="26"/>
      <c r="EB21" s="26"/>
      <c r="EC21" s="26"/>
      <c r="ED21" s="26"/>
      <c r="EE21" s="26"/>
      <c r="EF21" s="26"/>
      <c r="EG21" s="26"/>
      <c r="EH21" s="26"/>
      <c r="EI21" s="26"/>
      <c r="EJ21" s="26"/>
      <c r="EK21" s="26"/>
      <c r="EL21" s="26"/>
      <c r="EM21" s="26"/>
      <c r="EN21" s="26"/>
      <c r="EO21" s="26"/>
      <c r="EP21" s="26"/>
      <c r="EQ21" s="26"/>
      <c r="ER21" s="26"/>
      <c r="ES21" s="26"/>
      <c r="ET21" s="26"/>
      <c r="EU21" s="26"/>
      <c r="EV21" s="26"/>
      <c r="EW21" s="26"/>
      <c r="EX21" s="26"/>
      <c r="EY21" s="26"/>
      <c r="EZ21" s="26"/>
      <c r="FA21" s="26"/>
      <c r="FB21" s="26"/>
      <c r="FC21" s="26"/>
      <c r="FD21" s="26"/>
      <c r="FE21" s="26"/>
      <c r="FF21" s="26"/>
      <c r="FG21" s="26"/>
      <c r="FH21" s="26"/>
      <c r="FI21" s="26"/>
      <c r="FJ21" s="26"/>
      <c r="FK21" s="26"/>
      <c r="FL21" s="26"/>
      <c r="FM21" s="26"/>
      <c r="FN21" s="26"/>
      <c r="FO21" s="26"/>
      <c r="FP21" s="26"/>
      <c r="FQ21" s="26"/>
      <c r="FR21" s="26"/>
      <c r="FS21" s="26"/>
      <c r="FT21" s="26"/>
      <c r="FU21" s="26"/>
      <c r="FV21" s="26"/>
      <c r="FW21" s="26"/>
      <c r="FX21" s="26"/>
      <c r="FY21" s="26"/>
      <c r="FZ21" s="26"/>
      <c r="GA21" s="26"/>
      <c r="GB21" s="26"/>
      <c r="GC21" s="26"/>
      <c r="GD21" s="26"/>
      <c r="GE21" s="26"/>
      <c r="GF21" s="26"/>
      <c r="GG21" s="26"/>
      <c r="GH21" s="26"/>
      <c r="GI21" s="26"/>
      <c r="GJ21" s="26"/>
      <c r="GK21" s="26"/>
      <c r="GL21" s="26"/>
      <c r="GM21" s="26"/>
      <c r="GN21" s="26"/>
      <c r="GO21" s="26"/>
      <c r="GP21" s="26"/>
      <c r="GQ21" s="26"/>
      <c r="GR21" s="26"/>
      <c r="GS21" s="26"/>
      <c r="GT21" s="26"/>
      <c r="GU21" s="26"/>
      <c r="GV21" s="26"/>
      <c r="GW21" s="26"/>
      <c r="GX21" s="26"/>
      <c r="GY21" s="26"/>
      <c r="GZ21" s="26"/>
      <c r="HA21" s="26"/>
      <c r="HB21" s="26"/>
      <c r="HC21" s="26"/>
      <c r="HD21" s="26"/>
      <c r="HE21" s="26"/>
      <c r="HF21" s="26"/>
      <c r="HG21" s="26"/>
      <c r="HH21" s="26"/>
      <c r="HI21" s="26"/>
      <c r="HJ21" s="26"/>
      <c r="HK21" s="26"/>
      <c r="HL21" s="26"/>
      <c r="HM21" s="26"/>
      <c r="HN21" s="26"/>
      <c r="HO21" s="26"/>
      <c r="HP21" s="26"/>
      <c r="HQ21" s="26"/>
      <c r="HR21" s="26"/>
      <c r="HS21" s="26"/>
      <c r="HT21" s="26"/>
      <c r="HU21" s="26"/>
      <c r="HV21" s="26"/>
      <c r="HW21" s="26"/>
      <c r="HX21" s="26"/>
      <c r="HY21" s="26"/>
      <c r="HZ21" s="26"/>
      <c r="IA21" s="26"/>
      <c r="IB21" s="26"/>
      <c r="IC21" s="26"/>
      <c r="ID21" s="26"/>
      <c r="IE21" s="26"/>
      <c r="IF21" s="26"/>
      <c r="IG21" s="26"/>
      <c r="IH21" s="26"/>
      <c r="II21" s="26"/>
      <c r="IJ21" s="26"/>
      <c r="IK21" s="26"/>
      <c r="IL21" s="26"/>
      <c r="IM21" s="26"/>
      <c r="IN21" s="26"/>
      <c r="IO21" s="26"/>
      <c r="IP21" s="26"/>
      <c r="IQ21" s="26"/>
      <c r="IR21" s="26"/>
      <c r="IS21" s="26"/>
      <c r="IT21" s="26"/>
      <c r="IU21" s="26"/>
      <c r="IV21" s="26"/>
    </row>
    <row r="22" spans="1:256" s="23" customFormat="1" ht="16.5" x14ac:dyDescent="0.15">
      <c r="A22" s="50"/>
      <c r="B22" s="51"/>
      <c r="C22" s="51"/>
      <c r="D22" s="52"/>
      <c r="E22" s="51"/>
      <c r="F22" s="51"/>
      <c r="G22" s="53"/>
      <c r="O22" s="5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  <c r="DD22" s="26"/>
      <c r="DE22" s="26"/>
      <c r="DF22" s="26"/>
      <c r="DG22" s="26"/>
      <c r="DH22" s="26"/>
      <c r="DI22" s="26"/>
      <c r="DJ22" s="26"/>
      <c r="DK22" s="26"/>
      <c r="DL22" s="26"/>
      <c r="DM22" s="26"/>
      <c r="DN22" s="26"/>
      <c r="DO22" s="26"/>
      <c r="DP22" s="26"/>
      <c r="DQ22" s="26"/>
      <c r="DR22" s="26"/>
      <c r="DS22" s="26"/>
      <c r="DT22" s="26"/>
      <c r="DU22" s="26"/>
      <c r="DV22" s="26"/>
      <c r="DW22" s="26"/>
      <c r="DX22" s="26"/>
      <c r="DY22" s="26"/>
      <c r="DZ22" s="26"/>
      <c r="EA22" s="26"/>
      <c r="EB22" s="26"/>
      <c r="EC22" s="26"/>
      <c r="ED22" s="26"/>
      <c r="EE22" s="26"/>
      <c r="EF22" s="26"/>
      <c r="EG22" s="26"/>
      <c r="EH22" s="26"/>
      <c r="EI22" s="26"/>
      <c r="EJ22" s="26"/>
      <c r="EK22" s="26"/>
      <c r="EL22" s="26"/>
      <c r="EM22" s="26"/>
      <c r="EN22" s="26"/>
      <c r="EO22" s="26"/>
      <c r="EP22" s="26"/>
      <c r="EQ22" s="26"/>
      <c r="ER22" s="26"/>
      <c r="ES22" s="26"/>
      <c r="ET22" s="26"/>
      <c r="EU22" s="26"/>
      <c r="EV22" s="26"/>
      <c r="EW22" s="26"/>
      <c r="EX22" s="26"/>
      <c r="EY22" s="26"/>
      <c r="EZ22" s="26"/>
      <c r="FA22" s="26"/>
      <c r="FB22" s="26"/>
      <c r="FC22" s="26"/>
      <c r="FD22" s="26"/>
      <c r="FE22" s="26"/>
      <c r="FF22" s="26"/>
      <c r="FG22" s="26"/>
      <c r="FH22" s="26"/>
      <c r="FI22" s="26"/>
      <c r="FJ22" s="26"/>
      <c r="FK22" s="26"/>
      <c r="FL22" s="26"/>
      <c r="FM22" s="26"/>
      <c r="FN22" s="26"/>
      <c r="FO22" s="26"/>
      <c r="FP22" s="26"/>
      <c r="FQ22" s="26"/>
      <c r="FR22" s="26"/>
      <c r="FS22" s="26"/>
      <c r="FT22" s="26"/>
      <c r="FU22" s="26"/>
      <c r="FV22" s="26"/>
      <c r="FW22" s="26"/>
      <c r="FX22" s="26"/>
      <c r="FY22" s="26"/>
      <c r="FZ22" s="26"/>
      <c r="GA22" s="26"/>
      <c r="GB22" s="26"/>
      <c r="GC22" s="26"/>
      <c r="GD22" s="26"/>
      <c r="GE22" s="26"/>
      <c r="GF22" s="26"/>
      <c r="GG22" s="26"/>
      <c r="GH22" s="26"/>
      <c r="GI22" s="26"/>
      <c r="GJ22" s="26"/>
      <c r="GK22" s="26"/>
      <c r="GL22" s="26"/>
      <c r="GM22" s="26"/>
      <c r="GN22" s="26"/>
      <c r="GO22" s="26"/>
      <c r="GP22" s="26"/>
      <c r="GQ22" s="26"/>
      <c r="GR22" s="26"/>
      <c r="GS22" s="26"/>
      <c r="GT22" s="26"/>
      <c r="GU22" s="26"/>
      <c r="GV22" s="26"/>
      <c r="GW22" s="26"/>
      <c r="GX22" s="26"/>
      <c r="GY22" s="26"/>
      <c r="GZ22" s="26"/>
      <c r="HA22" s="26"/>
      <c r="HB22" s="26"/>
      <c r="HC22" s="26"/>
      <c r="HD22" s="26"/>
      <c r="HE22" s="26"/>
      <c r="HF22" s="26"/>
      <c r="HG22" s="26"/>
      <c r="HH22" s="26"/>
      <c r="HI22" s="26"/>
      <c r="HJ22" s="26"/>
      <c r="HK22" s="26"/>
      <c r="HL22" s="26"/>
      <c r="HM22" s="26"/>
      <c r="HN22" s="26"/>
      <c r="HO22" s="26"/>
      <c r="HP22" s="26"/>
      <c r="HQ22" s="26"/>
      <c r="HR22" s="26"/>
      <c r="HS22" s="26"/>
      <c r="HT22" s="26"/>
      <c r="HU22" s="26"/>
      <c r="HV22" s="26"/>
      <c r="HW22" s="26"/>
      <c r="HX22" s="26"/>
      <c r="HY22" s="26"/>
      <c r="HZ22" s="26"/>
      <c r="IA22" s="26"/>
      <c r="IB22" s="26"/>
      <c r="IC22" s="26"/>
      <c r="ID22" s="26"/>
      <c r="IE22" s="26"/>
      <c r="IF22" s="26"/>
      <c r="IG22" s="26"/>
      <c r="IH22" s="26"/>
      <c r="II22" s="26"/>
      <c r="IJ22" s="26"/>
      <c r="IK22" s="26"/>
      <c r="IL22" s="26"/>
      <c r="IM22" s="26"/>
      <c r="IN22" s="26"/>
      <c r="IO22" s="26"/>
      <c r="IP22" s="26"/>
      <c r="IQ22" s="26"/>
      <c r="IR22" s="26"/>
      <c r="IS22" s="26"/>
      <c r="IT22" s="26"/>
      <c r="IU22" s="26"/>
      <c r="IV22" s="26"/>
    </row>
    <row r="23" spans="1:256" s="23" customFormat="1" x14ac:dyDescent="0.15">
      <c r="A23" s="54" t="s">
        <v>183</v>
      </c>
      <c r="B23" s="54"/>
      <c r="C23" s="55"/>
      <c r="O23" s="5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6"/>
      <c r="CH23" s="26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26"/>
      <c r="CT23" s="26"/>
      <c r="CU23" s="26"/>
      <c r="CV23" s="26"/>
      <c r="CW23" s="26"/>
      <c r="CX23" s="26"/>
      <c r="CY23" s="26"/>
      <c r="CZ23" s="26"/>
      <c r="DA23" s="26"/>
      <c r="DB23" s="26"/>
      <c r="DC23" s="26"/>
      <c r="DD23" s="26"/>
      <c r="DE23" s="26"/>
      <c r="DF23" s="26"/>
      <c r="DG23" s="26"/>
      <c r="DH23" s="26"/>
      <c r="DI23" s="26"/>
      <c r="DJ23" s="26"/>
      <c r="DK23" s="26"/>
      <c r="DL23" s="26"/>
      <c r="DM23" s="26"/>
      <c r="DN23" s="26"/>
      <c r="DO23" s="26"/>
      <c r="DP23" s="26"/>
      <c r="DQ23" s="26"/>
      <c r="DR23" s="26"/>
      <c r="DS23" s="26"/>
      <c r="DT23" s="26"/>
      <c r="DU23" s="26"/>
      <c r="DV23" s="26"/>
      <c r="DW23" s="26"/>
      <c r="DX23" s="26"/>
      <c r="DY23" s="26"/>
      <c r="DZ23" s="26"/>
      <c r="EA23" s="26"/>
      <c r="EB23" s="26"/>
      <c r="EC23" s="26"/>
      <c r="ED23" s="26"/>
      <c r="EE23" s="26"/>
      <c r="EF23" s="26"/>
      <c r="EG23" s="26"/>
      <c r="EH23" s="26"/>
      <c r="EI23" s="26"/>
      <c r="EJ23" s="26"/>
      <c r="EK23" s="26"/>
      <c r="EL23" s="26"/>
      <c r="EM23" s="26"/>
      <c r="EN23" s="26"/>
      <c r="EO23" s="26"/>
      <c r="EP23" s="26"/>
      <c r="EQ23" s="26"/>
      <c r="ER23" s="26"/>
      <c r="ES23" s="26"/>
      <c r="ET23" s="26"/>
      <c r="EU23" s="26"/>
      <c r="EV23" s="26"/>
      <c r="EW23" s="26"/>
      <c r="EX23" s="26"/>
      <c r="EY23" s="26"/>
      <c r="EZ23" s="26"/>
      <c r="FA23" s="26"/>
      <c r="FB23" s="26"/>
      <c r="FC23" s="26"/>
      <c r="FD23" s="26"/>
      <c r="FE23" s="26"/>
      <c r="FF23" s="26"/>
      <c r="FG23" s="26"/>
      <c r="FH23" s="26"/>
      <c r="FI23" s="26"/>
      <c r="FJ23" s="26"/>
      <c r="FK23" s="26"/>
      <c r="FL23" s="26"/>
      <c r="FM23" s="26"/>
      <c r="FN23" s="26"/>
      <c r="FO23" s="26"/>
      <c r="FP23" s="26"/>
      <c r="FQ23" s="26"/>
      <c r="FR23" s="26"/>
      <c r="FS23" s="26"/>
      <c r="FT23" s="26"/>
      <c r="FU23" s="26"/>
      <c r="FV23" s="26"/>
      <c r="FW23" s="26"/>
      <c r="FX23" s="26"/>
      <c r="FY23" s="26"/>
      <c r="FZ23" s="26"/>
      <c r="GA23" s="26"/>
      <c r="GB23" s="26"/>
      <c r="GC23" s="26"/>
      <c r="GD23" s="26"/>
      <c r="GE23" s="26"/>
      <c r="GF23" s="26"/>
      <c r="GG23" s="26"/>
      <c r="GH23" s="26"/>
      <c r="GI23" s="26"/>
      <c r="GJ23" s="26"/>
      <c r="GK23" s="26"/>
      <c r="GL23" s="26"/>
      <c r="GM23" s="26"/>
      <c r="GN23" s="26"/>
      <c r="GO23" s="26"/>
      <c r="GP23" s="26"/>
      <c r="GQ23" s="26"/>
      <c r="GR23" s="26"/>
      <c r="GS23" s="26"/>
      <c r="GT23" s="26"/>
      <c r="GU23" s="26"/>
      <c r="GV23" s="26"/>
      <c r="GW23" s="26"/>
      <c r="GX23" s="26"/>
      <c r="GY23" s="26"/>
      <c r="GZ23" s="26"/>
      <c r="HA23" s="26"/>
      <c r="HB23" s="26"/>
      <c r="HC23" s="26"/>
      <c r="HD23" s="26"/>
      <c r="HE23" s="26"/>
      <c r="HF23" s="26"/>
      <c r="HG23" s="26"/>
      <c r="HH23" s="26"/>
      <c r="HI23" s="26"/>
      <c r="HJ23" s="26"/>
      <c r="HK23" s="26"/>
      <c r="HL23" s="26"/>
      <c r="HM23" s="26"/>
      <c r="HN23" s="26"/>
      <c r="HO23" s="26"/>
      <c r="HP23" s="26"/>
      <c r="HQ23" s="26"/>
      <c r="HR23" s="26"/>
      <c r="HS23" s="26"/>
      <c r="HT23" s="26"/>
      <c r="HU23" s="26"/>
      <c r="HV23" s="26"/>
      <c r="HW23" s="26"/>
      <c r="HX23" s="26"/>
      <c r="HY23" s="26"/>
      <c r="HZ23" s="26"/>
      <c r="IA23" s="26"/>
      <c r="IB23" s="26"/>
      <c r="IC23" s="26"/>
      <c r="ID23" s="26"/>
      <c r="IE23" s="26"/>
      <c r="IF23" s="26"/>
      <c r="IG23" s="26"/>
      <c r="IH23" s="26"/>
      <c r="II23" s="26"/>
      <c r="IJ23" s="26"/>
      <c r="IK23" s="26"/>
      <c r="IL23" s="26"/>
      <c r="IM23" s="26"/>
      <c r="IN23" s="26"/>
      <c r="IO23" s="26"/>
      <c r="IP23" s="26"/>
      <c r="IQ23" s="26"/>
      <c r="IR23" s="26"/>
      <c r="IS23" s="26"/>
      <c r="IT23" s="26"/>
      <c r="IU23" s="26"/>
      <c r="IV23" s="26"/>
    </row>
    <row r="24" spans="1:256" s="23" customFormat="1" x14ac:dyDescent="0.15">
      <c r="C24" s="24"/>
      <c r="I24" s="70" t="s">
        <v>184</v>
      </c>
      <c r="J24" s="71"/>
      <c r="K24" s="70" t="s">
        <v>185</v>
      </c>
      <c r="L24" s="70"/>
      <c r="M24" s="70" t="s">
        <v>187</v>
      </c>
      <c r="O24" s="5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  <c r="CK24" s="26"/>
      <c r="CL24" s="26"/>
      <c r="CM24" s="26"/>
      <c r="CN24" s="26"/>
      <c r="CO24" s="26"/>
      <c r="CP24" s="26"/>
      <c r="CQ24" s="26"/>
      <c r="CR24" s="26"/>
      <c r="CS24" s="26"/>
      <c r="CT24" s="26"/>
      <c r="CU24" s="26"/>
      <c r="CV24" s="26"/>
      <c r="CW24" s="26"/>
      <c r="CX24" s="26"/>
      <c r="CY24" s="26"/>
      <c r="CZ24" s="26"/>
      <c r="DA24" s="26"/>
      <c r="DB24" s="26"/>
      <c r="DC24" s="26"/>
      <c r="DD24" s="26"/>
      <c r="DE24" s="26"/>
      <c r="DF24" s="26"/>
      <c r="DG24" s="26"/>
      <c r="DH24" s="26"/>
      <c r="DI24" s="26"/>
      <c r="DJ24" s="26"/>
      <c r="DK24" s="26"/>
      <c r="DL24" s="26"/>
      <c r="DM24" s="26"/>
      <c r="DN24" s="26"/>
      <c r="DO24" s="26"/>
      <c r="DP24" s="26"/>
      <c r="DQ24" s="26"/>
      <c r="DR24" s="26"/>
      <c r="DS24" s="26"/>
      <c r="DT24" s="26"/>
      <c r="DU24" s="26"/>
      <c r="DV24" s="26"/>
      <c r="DW24" s="26"/>
      <c r="DX24" s="26"/>
      <c r="DY24" s="26"/>
      <c r="DZ24" s="26"/>
      <c r="EA24" s="26"/>
      <c r="EB24" s="26"/>
      <c r="EC24" s="26"/>
      <c r="ED24" s="26"/>
      <c r="EE24" s="26"/>
      <c r="EF24" s="26"/>
      <c r="EG24" s="26"/>
      <c r="EH24" s="26"/>
      <c r="EI24" s="26"/>
      <c r="EJ24" s="26"/>
      <c r="EK24" s="26"/>
      <c r="EL24" s="26"/>
      <c r="EM24" s="26"/>
      <c r="EN24" s="26"/>
      <c r="EO24" s="26"/>
      <c r="EP24" s="26"/>
      <c r="EQ24" s="26"/>
      <c r="ER24" s="26"/>
      <c r="ES24" s="26"/>
      <c r="ET24" s="26"/>
      <c r="EU24" s="26"/>
      <c r="EV24" s="26"/>
      <c r="EW24" s="26"/>
      <c r="EX24" s="26"/>
      <c r="EY24" s="26"/>
      <c r="EZ24" s="26"/>
      <c r="FA24" s="26"/>
      <c r="FB24" s="26"/>
      <c r="FC24" s="26"/>
      <c r="FD24" s="26"/>
      <c r="FE24" s="26"/>
      <c r="FF24" s="26"/>
      <c r="FG24" s="26"/>
      <c r="FH24" s="26"/>
      <c r="FI24" s="26"/>
      <c r="FJ24" s="26"/>
      <c r="FK24" s="26"/>
      <c r="FL24" s="26"/>
      <c r="FM24" s="26"/>
      <c r="FN24" s="26"/>
      <c r="FO24" s="26"/>
      <c r="FP24" s="26"/>
      <c r="FQ24" s="26"/>
      <c r="FR24" s="26"/>
      <c r="FS24" s="26"/>
      <c r="FT24" s="26"/>
      <c r="FU24" s="26"/>
      <c r="FV24" s="26"/>
      <c r="FW24" s="26"/>
      <c r="FX24" s="26"/>
      <c r="FY24" s="26"/>
      <c r="FZ24" s="26"/>
      <c r="GA24" s="26"/>
      <c r="GB24" s="26"/>
      <c r="GC24" s="26"/>
      <c r="GD24" s="26"/>
      <c r="GE24" s="26"/>
      <c r="GF24" s="26"/>
      <c r="GG24" s="26"/>
      <c r="GH24" s="26"/>
      <c r="GI24" s="26"/>
      <c r="GJ24" s="26"/>
      <c r="GK24" s="26"/>
      <c r="GL24" s="26"/>
      <c r="GM24" s="26"/>
      <c r="GN24" s="26"/>
      <c r="GO24" s="26"/>
      <c r="GP24" s="26"/>
      <c r="GQ24" s="26"/>
      <c r="GR24" s="26"/>
      <c r="GS24" s="26"/>
      <c r="GT24" s="26"/>
      <c r="GU24" s="26"/>
      <c r="GV24" s="26"/>
      <c r="GW24" s="26"/>
      <c r="GX24" s="26"/>
      <c r="GY24" s="26"/>
      <c r="GZ24" s="26"/>
      <c r="HA24" s="26"/>
      <c r="HB24" s="26"/>
      <c r="HC24" s="26"/>
      <c r="HD24" s="26"/>
      <c r="HE24" s="26"/>
      <c r="HF24" s="26"/>
      <c r="HG24" s="26"/>
      <c r="HH24" s="26"/>
      <c r="HI24" s="26"/>
      <c r="HJ24" s="26"/>
      <c r="HK24" s="26"/>
      <c r="HL24" s="26"/>
      <c r="HM24" s="26"/>
      <c r="HN24" s="26"/>
      <c r="HO24" s="26"/>
      <c r="HP24" s="26"/>
      <c r="HQ24" s="26"/>
      <c r="HR24" s="26"/>
      <c r="HS24" s="26"/>
      <c r="HT24" s="26"/>
      <c r="HU24" s="26"/>
      <c r="HV24" s="26"/>
      <c r="HW24" s="26"/>
      <c r="HX24" s="26"/>
      <c r="HY24" s="26"/>
      <c r="HZ24" s="26"/>
      <c r="IA24" s="26"/>
      <c r="IB24" s="26"/>
      <c r="IC24" s="26"/>
      <c r="ID24" s="26"/>
      <c r="IE24" s="26"/>
      <c r="IF24" s="26"/>
      <c r="IG24" s="26"/>
      <c r="IH24" s="26"/>
      <c r="II24" s="26"/>
      <c r="IJ24" s="26"/>
      <c r="IK24" s="26"/>
      <c r="IL24" s="26"/>
      <c r="IM24" s="26"/>
      <c r="IN24" s="26"/>
      <c r="IO24" s="26"/>
      <c r="IP24" s="26"/>
      <c r="IQ24" s="26"/>
      <c r="IR24" s="26"/>
      <c r="IS24" s="26"/>
      <c r="IT24" s="26"/>
      <c r="IU24" s="26"/>
      <c r="IV24" s="26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honeticPr fontId="47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workbookViewId="0">
      <selection activeCell="A28" sqref="A28:K28"/>
    </sheetView>
  </sheetViews>
  <sheetFormatPr defaultColWidth="10.125" defaultRowHeight="14.25" x14ac:dyDescent="0.15"/>
  <cols>
    <col min="1" max="1" width="9.625" style="74" customWidth="1"/>
    <col min="2" max="2" width="11.125" style="74" customWidth="1"/>
    <col min="3" max="3" width="9.125" style="74" customWidth="1"/>
    <col min="4" max="4" width="9.5" style="74" customWidth="1"/>
    <col min="5" max="5" width="12.125" style="74" customWidth="1"/>
    <col min="6" max="6" width="10.375" style="74" customWidth="1"/>
    <col min="7" max="7" width="9.5" style="74" customWidth="1"/>
    <col min="8" max="8" width="9.125" style="74" customWidth="1"/>
    <col min="9" max="9" width="8.125" style="74" customWidth="1"/>
    <col min="10" max="10" width="10.5" style="74" customWidth="1"/>
    <col min="11" max="11" width="12.125" style="74" customWidth="1"/>
    <col min="12" max="16384" width="10.125" style="74"/>
  </cols>
  <sheetData>
    <row r="1" spans="1:11" ht="22.5" x14ac:dyDescent="0.15">
      <c r="A1" s="359" t="s">
        <v>201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</row>
    <row r="2" spans="1:11" ht="18" customHeight="1" x14ac:dyDescent="0.15">
      <c r="A2" s="75" t="s">
        <v>53</v>
      </c>
      <c r="B2" s="402" t="s">
        <v>54</v>
      </c>
      <c r="C2" s="402"/>
      <c r="D2" s="76" t="s">
        <v>61</v>
      </c>
      <c r="E2" s="77" t="s">
        <v>62</v>
      </c>
      <c r="F2" s="78" t="s">
        <v>202</v>
      </c>
      <c r="G2" s="403" t="s">
        <v>68</v>
      </c>
      <c r="H2" s="403"/>
      <c r="I2" s="95" t="s">
        <v>56</v>
      </c>
      <c r="J2" s="403" t="s">
        <v>57</v>
      </c>
      <c r="K2" s="404"/>
    </row>
    <row r="3" spans="1:11" ht="18" customHeight="1" x14ac:dyDescent="0.15">
      <c r="A3" s="79" t="s">
        <v>75</v>
      </c>
      <c r="B3" s="331">
        <v>600</v>
      </c>
      <c r="C3" s="331"/>
      <c r="D3" s="81" t="s">
        <v>203</v>
      </c>
      <c r="E3" s="405">
        <v>44717</v>
      </c>
      <c r="F3" s="399"/>
      <c r="G3" s="399"/>
      <c r="H3" s="328" t="s">
        <v>204</v>
      </c>
      <c r="I3" s="328"/>
      <c r="J3" s="328"/>
      <c r="K3" s="329"/>
    </row>
    <row r="4" spans="1:11" ht="18" customHeight="1" x14ac:dyDescent="0.15">
      <c r="A4" s="82" t="s">
        <v>71</v>
      </c>
      <c r="B4" s="80">
        <v>2</v>
      </c>
      <c r="C4" s="80">
        <v>6</v>
      </c>
      <c r="D4" s="83" t="s">
        <v>205</v>
      </c>
      <c r="E4" s="399" t="s">
        <v>206</v>
      </c>
      <c r="F4" s="399"/>
      <c r="G4" s="399"/>
      <c r="H4" s="243" t="s">
        <v>207</v>
      </c>
      <c r="I4" s="243"/>
      <c r="J4" s="92" t="s">
        <v>65</v>
      </c>
      <c r="K4" s="98" t="s">
        <v>66</v>
      </c>
    </row>
    <row r="5" spans="1:11" ht="18" customHeight="1" x14ac:dyDescent="0.15">
      <c r="A5" s="82" t="s">
        <v>208</v>
      </c>
      <c r="B5" s="331">
        <v>2</v>
      </c>
      <c r="C5" s="331"/>
      <c r="D5" s="81" t="s">
        <v>209</v>
      </c>
      <c r="E5" s="81"/>
      <c r="F5" s="81" t="s">
        <v>210</v>
      </c>
      <c r="G5" s="81"/>
      <c r="H5" s="243" t="s">
        <v>211</v>
      </c>
      <c r="I5" s="243"/>
      <c r="J5" s="92" t="s">
        <v>65</v>
      </c>
      <c r="K5" s="98" t="s">
        <v>66</v>
      </c>
    </row>
    <row r="6" spans="1:11" ht="18" customHeight="1" x14ac:dyDescent="0.15">
      <c r="A6" s="84" t="s">
        <v>212</v>
      </c>
      <c r="B6" s="400">
        <v>30</v>
      </c>
      <c r="C6" s="400"/>
      <c r="D6" s="85" t="s">
        <v>213</v>
      </c>
      <c r="E6" s="86">
        <v>301</v>
      </c>
      <c r="F6" s="87"/>
      <c r="G6" s="85"/>
      <c r="H6" s="401" t="s">
        <v>214</v>
      </c>
      <c r="I6" s="401"/>
      <c r="J6" s="87" t="s">
        <v>65</v>
      </c>
      <c r="K6" s="99" t="s">
        <v>66</v>
      </c>
    </row>
    <row r="7" spans="1:11" ht="18" customHeight="1" x14ac:dyDescent="0.15">
      <c r="A7" s="88"/>
      <c r="B7" s="89"/>
      <c r="C7" s="89"/>
      <c r="D7" s="88"/>
      <c r="E7" s="89"/>
      <c r="F7" s="90"/>
      <c r="G7" s="88"/>
      <c r="H7" s="90"/>
      <c r="I7" s="89"/>
      <c r="J7" s="89"/>
      <c r="K7" s="89"/>
    </row>
    <row r="8" spans="1:11" ht="18" customHeight="1" x14ac:dyDescent="0.15">
      <c r="A8" s="91" t="s">
        <v>215</v>
      </c>
      <c r="B8" s="78" t="s">
        <v>216</v>
      </c>
      <c r="C8" s="78" t="s">
        <v>217</v>
      </c>
      <c r="D8" s="78" t="s">
        <v>218</v>
      </c>
      <c r="E8" s="78" t="s">
        <v>219</v>
      </c>
      <c r="F8" s="78" t="s">
        <v>220</v>
      </c>
      <c r="G8" s="395" t="s">
        <v>78</v>
      </c>
      <c r="H8" s="383"/>
      <c r="I8" s="383"/>
      <c r="J8" s="383"/>
      <c r="K8" s="384"/>
    </row>
    <row r="9" spans="1:11" ht="18" customHeight="1" x14ac:dyDescent="0.15">
      <c r="A9" s="242" t="s">
        <v>221</v>
      </c>
      <c r="B9" s="243"/>
      <c r="C9" s="92" t="s">
        <v>65</v>
      </c>
      <c r="D9" s="92" t="s">
        <v>66</v>
      </c>
      <c r="E9" s="81" t="s">
        <v>222</v>
      </c>
      <c r="F9" s="93" t="s">
        <v>223</v>
      </c>
      <c r="G9" s="396"/>
      <c r="H9" s="397"/>
      <c r="I9" s="397"/>
      <c r="J9" s="397"/>
      <c r="K9" s="398"/>
    </row>
    <row r="10" spans="1:11" ht="18" customHeight="1" x14ac:dyDescent="0.15">
      <c r="A10" s="242" t="s">
        <v>224</v>
      </c>
      <c r="B10" s="243"/>
      <c r="C10" s="92" t="s">
        <v>65</v>
      </c>
      <c r="D10" s="92" t="s">
        <v>66</v>
      </c>
      <c r="E10" s="81" t="s">
        <v>225</v>
      </c>
      <c r="F10" s="93" t="s">
        <v>226</v>
      </c>
      <c r="G10" s="396" t="s">
        <v>227</v>
      </c>
      <c r="H10" s="397"/>
      <c r="I10" s="397"/>
      <c r="J10" s="397"/>
      <c r="K10" s="398"/>
    </row>
    <row r="11" spans="1:11" ht="18" customHeight="1" x14ac:dyDescent="0.15">
      <c r="A11" s="389" t="s">
        <v>195</v>
      </c>
      <c r="B11" s="390"/>
      <c r="C11" s="390"/>
      <c r="D11" s="390"/>
      <c r="E11" s="390"/>
      <c r="F11" s="390"/>
      <c r="G11" s="390"/>
      <c r="H11" s="390"/>
      <c r="I11" s="390"/>
      <c r="J11" s="390"/>
      <c r="K11" s="391"/>
    </row>
    <row r="12" spans="1:11" ht="18" customHeight="1" x14ac:dyDescent="0.15">
      <c r="A12" s="79" t="s">
        <v>89</v>
      </c>
      <c r="B12" s="92" t="s">
        <v>85</v>
      </c>
      <c r="C12" s="92" t="s">
        <v>86</v>
      </c>
      <c r="D12" s="93"/>
      <c r="E12" s="81" t="s">
        <v>87</v>
      </c>
      <c r="F12" s="92" t="s">
        <v>85</v>
      </c>
      <c r="G12" s="92" t="s">
        <v>86</v>
      </c>
      <c r="H12" s="92"/>
      <c r="I12" s="81" t="s">
        <v>228</v>
      </c>
      <c r="J12" s="92" t="s">
        <v>85</v>
      </c>
      <c r="K12" s="98" t="s">
        <v>86</v>
      </c>
    </row>
    <row r="13" spans="1:11" ht="18" customHeight="1" x14ac:dyDescent="0.15">
      <c r="A13" s="79" t="s">
        <v>92</v>
      </c>
      <c r="B13" s="92" t="s">
        <v>85</v>
      </c>
      <c r="C13" s="92" t="s">
        <v>86</v>
      </c>
      <c r="D13" s="93"/>
      <c r="E13" s="81" t="s">
        <v>97</v>
      </c>
      <c r="F13" s="92" t="s">
        <v>85</v>
      </c>
      <c r="G13" s="92" t="s">
        <v>86</v>
      </c>
      <c r="H13" s="92"/>
      <c r="I13" s="81" t="s">
        <v>229</v>
      </c>
      <c r="J13" s="92" t="s">
        <v>85</v>
      </c>
      <c r="K13" s="98" t="s">
        <v>86</v>
      </c>
    </row>
    <row r="14" spans="1:11" ht="18" customHeight="1" x14ac:dyDescent="0.15">
      <c r="A14" s="84" t="s">
        <v>230</v>
      </c>
      <c r="B14" s="87" t="s">
        <v>85</v>
      </c>
      <c r="C14" s="87" t="s">
        <v>86</v>
      </c>
      <c r="D14" s="86"/>
      <c r="E14" s="85" t="s">
        <v>231</v>
      </c>
      <c r="F14" s="87" t="s">
        <v>85</v>
      </c>
      <c r="G14" s="87" t="s">
        <v>86</v>
      </c>
      <c r="H14" s="87"/>
      <c r="I14" s="85" t="s">
        <v>232</v>
      </c>
      <c r="J14" s="87" t="s">
        <v>85</v>
      </c>
      <c r="K14" s="99" t="s">
        <v>86</v>
      </c>
    </row>
    <row r="15" spans="1:11" ht="18" customHeight="1" x14ac:dyDescent="0.15">
      <c r="A15" s="88"/>
      <c r="B15" s="94"/>
      <c r="C15" s="94"/>
      <c r="D15" s="89"/>
      <c r="E15" s="88"/>
      <c r="F15" s="94"/>
      <c r="G15" s="94"/>
      <c r="H15" s="94"/>
      <c r="I15" s="88"/>
      <c r="J15" s="94"/>
      <c r="K15" s="94"/>
    </row>
    <row r="16" spans="1:11" s="72" customFormat="1" ht="18" customHeight="1" x14ac:dyDescent="0.15">
      <c r="A16" s="338" t="s">
        <v>233</v>
      </c>
      <c r="B16" s="339"/>
      <c r="C16" s="339"/>
      <c r="D16" s="339"/>
      <c r="E16" s="339"/>
      <c r="F16" s="339"/>
      <c r="G16" s="339"/>
      <c r="H16" s="339"/>
      <c r="I16" s="339"/>
      <c r="J16" s="339"/>
      <c r="K16" s="340"/>
    </row>
    <row r="17" spans="1:11" ht="18" customHeight="1" x14ac:dyDescent="0.15">
      <c r="A17" s="242" t="s">
        <v>234</v>
      </c>
      <c r="B17" s="243"/>
      <c r="C17" s="243"/>
      <c r="D17" s="243"/>
      <c r="E17" s="243"/>
      <c r="F17" s="243"/>
      <c r="G17" s="243"/>
      <c r="H17" s="243"/>
      <c r="I17" s="243"/>
      <c r="J17" s="243"/>
      <c r="K17" s="360"/>
    </row>
    <row r="18" spans="1:11" ht="18" customHeight="1" x14ac:dyDescent="0.15">
      <c r="A18" s="242" t="s">
        <v>235</v>
      </c>
      <c r="B18" s="243"/>
      <c r="C18" s="243"/>
      <c r="D18" s="243"/>
      <c r="E18" s="243"/>
      <c r="F18" s="243"/>
      <c r="G18" s="243"/>
      <c r="H18" s="243"/>
      <c r="I18" s="243"/>
      <c r="J18" s="243"/>
      <c r="K18" s="360"/>
    </row>
    <row r="19" spans="1:11" ht="21.95" customHeight="1" x14ac:dyDescent="0.15">
      <c r="A19" s="392"/>
      <c r="B19" s="393"/>
      <c r="C19" s="393"/>
      <c r="D19" s="393"/>
      <c r="E19" s="393"/>
      <c r="F19" s="393"/>
      <c r="G19" s="393"/>
      <c r="H19" s="393"/>
      <c r="I19" s="393"/>
      <c r="J19" s="393"/>
      <c r="K19" s="394"/>
    </row>
    <row r="20" spans="1:11" ht="21.95" customHeight="1" x14ac:dyDescent="0.15">
      <c r="A20" s="378"/>
      <c r="B20" s="365"/>
      <c r="C20" s="365"/>
      <c r="D20" s="365"/>
      <c r="E20" s="365"/>
      <c r="F20" s="365"/>
      <c r="G20" s="365"/>
      <c r="H20" s="365"/>
      <c r="I20" s="365"/>
      <c r="J20" s="365"/>
      <c r="K20" s="366"/>
    </row>
    <row r="21" spans="1:11" ht="21.95" customHeight="1" x14ac:dyDescent="0.15">
      <c r="A21" s="378"/>
      <c r="B21" s="365"/>
      <c r="C21" s="365"/>
      <c r="D21" s="365"/>
      <c r="E21" s="365"/>
      <c r="F21" s="365"/>
      <c r="G21" s="365"/>
      <c r="H21" s="365"/>
      <c r="I21" s="365"/>
      <c r="J21" s="365"/>
      <c r="K21" s="366"/>
    </row>
    <row r="22" spans="1:11" ht="21.95" customHeight="1" x14ac:dyDescent="0.15">
      <c r="A22" s="378"/>
      <c r="B22" s="365"/>
      <c r="C22" s="365"/>
      <c r="D22" s="365"/>
      <c r="E22" s="365"/>
      <c r="F22" s="365"/>
      <c r="G22" s="365"/>
      <c r="H22" s="365"/>
      <c r="I22" s="365"/>
      <c r="J22" s="365"/>
      <c r="K22" s="366"/>
    </row>
    <row r="23" spans="1:11" ht="21.95" customHeight="1" x14ac:dyDescent="0.15">
      <c r="A23" s="386"/>
      <c r="B23" s="387"/>
      <c r="C23" s="387"/>
      <c r="D23" s="387"/>
      <c r="E23" s="387"/>
      <c r="F23" s="387"/>
      <c r="G23" s="387"/>
      <c r="H23" s="387"/>
      <c r="I23" s="387"/>
      <c r="J23" s="387"/>
      <c r="K23" s="388"/>
    </row>
    <row r="24" spans="1:11" ht="18" customHeight="1" x14ac:dyDescent="0.15">
      <c r="A24" s="242" t="s">
        <v>126</v>
      </c>
      <c r="B24" s="243"/>
      <c r="C24" s="92" t="s">
        <v>65</v>
      </c>
      <c r="D24" s="92" t="s">
        <v>66</v>
      </c>
      <c r="E24" s="328"/>
      <c r="F24" s="328"/>
      <c r="G24" s="328"/>
      <c r="H24" s="328"/>
      <c r="I24" s="328"/>
      <c r="J24" s="328"/>
      <c r="K24" s="329"/>
    </row>
    <row r="25" spans="1:11" ht="18" customHeight="1" x14ac:dyDescent="0.15">
      <c r="A25" s="96" t="s">
        <v>236</v>
      </c>
      <c r="B25" s="379"/>
      <c r="C25" s="379"/>
      <c r="D25" s="379"/>
      <c r="E25" s="379"/>
      <c r="F25" s="379"/>
      <c r="G25" s="379"/>
      <c r="H25" s="379"/>
      <c r="I25" s="379"/>
      <c r="J25" s="379"/>
      <c r="K25" s="380"/>
    </row>
    <row r="26" spans="1:11" x14ac:dyDescent="0.15">
      <c r="A26" s="381"/>
      <c r="B26" s="381"/>
      <c r="C26" s="381"/>
      <c r="D26" s="381"/>
      <c r="E26" s="381"/>
      <c r="F26" s="381"/>
      <c r="G26" s="381"/>
      <c r="H26" s="381"/>
      <c r="I26" s="381"/>
      <c r="J26" s="381"/>
      <c r="K26" s="381"/>
    </row>
    <row r="27" spans="1:11" ht="20.100000000000001" customHeight="1" x14ac:dyDescent="0.15">
      <c r="A27" s="382" t="s">
        <v>237</v>
      </c>
      <c r="B27" s="383"/>
      <c r="C27" s="383"/>
      <c r="D27" s="383"/>
      <c r="E27" s="383"/>
      <c r="F27" s="383"/>
      <c r="G27" s="383"/>
      <c r="H27" s="383"/>
      <c r="I27" s="383"/>
      <c r="J27" s="383"/>
      <c r="K27" s="384"/>
    </row>
    <row r="28" spans="1:11" ht="23.1" customHeight="1" x14ac:dyDescent="0.15">
      <c r="A28" s="385" t="s">
        <v>333</v>
      </c>
      <c r="B28" s="376"/>
      <c r="C28" s="376"/>
      <c r="D28" s="376"/>
      <c r="E28" s="376"/>
      <c r="F28" s="376"/>
      <c r="G28" s="376"/>
      <c r="H28" s="376"/>
      <c r="I28" s="376"/>
      <c r="J28" s="376"/>
      <c r="K28" s="377"/>
    </row>
    <row r="29" spans="1:11" ht="23.1" customHeight="1" x14ac:dyDescent="0.15">
      <c r="A29" s="375" t="s">
        <v>238</v>
      </c>
      <c r="B29" s="376"/>
      <c r="C29" s="376"/>
      <c r="D29" s="376"/>
      <c r="E29" s="376"/>
      <c r="F29" s="376"/>
      <c r="G29" s="376"/>
      <c r="H29" s="376"/>
      <c r="I29" s="376"/>
      <c r="J29" s="376"/>
      <c r="K29" s="377"/>
    </row>
    <row r="30" spans="1:11" ht="23.1" customHeight="1" x14ac:dyDescent="0.15">
      <c r="A30" s="375" t="s">
        <v>131</v>
      </c>
      <c r="B30" s="376"/>
      <c r="C30" s="376"/>
      <c r="D30" s="376"/>
      <c r="E30" s="376"/>
      <c r="F30" s="376"/>
      <c r="G30" s="376"/>
      <c r="H30" s="376"/>
      <c r="I30" s="376"/>
      <c r="J30" s="376"/>
      <c r="K30" s="377"/>
    </row>
    <row r="31" spans="1:11" ht="23.1" customHeight="1" x14ac:dyDescent="0.15">
      <c r="A31" s="375" t="s">
        <v>239</v>
      </c>
      <c r="B31" s="376"/>
      <c r="C31" s="376"/>
      <c r="D31" s="376"/>
      <c r="E31" s="376"/>
      <c r="F31" s="376"/>
      <c r="G31" s="376"/>
      <c r="H31" s="376"/>
      <c r="I31" s="376"/>
      <c r="J31" s="376"/>
      <c r="K31" s="377"/>
    </row>
    <row r="32" spans="1:11" ht="23.1" customHeight="1" x14ac:dyDescent="0.15">
      <c r="A32" s="375" t="s">
        <v>240</v>
      </c>
      <c r="B32" s="376"/>
      <c r="C32" s="376"/>
      <c r="D32" s="376"/>
      <c r="E32" s="376"/>
      <c r="F32" s="376"/>
      <c r="G32" s="376"/>
      <c r="H32" s="376"/>
      <c r="I32" s="376"/>
      <c r="J32" s="376"/>
      <c r="K32" s="377"/>
    </row>
    <row r="33" spans="1:13" ht="23.1" customHeight="1" x14ac:dyDescent="0.15">
      <c r="A33" s="375"/>
      <c r="B33" s="376"/>
      <c r="C33" s="376"/>
      <c r="D33" s="376"/>
      <c r="E33" s="376"/>
      <c r="F33" s="376"/>
      <c r="G33" s="376"/>
      <c r="H33" s="376"/>
      <c r="I33" s="376"/>
      <c r="J33" s="376"/>
      <c r="K33" s="377"/>
    </row>
    <row r="34" spans="1:13" ht="23.1" customHeight="1" x14ac:dyDescent="0.15">
      <c r="A34" s="378"/>
      <c r="B34" s="365"/>
      <c r="C34" s="365"/>
      <c r="D34" s="365"/>
      <c r="E34" s="365"/>
      <c r="F34" s="365"/>
      <c r="G34" s="365"/>
      <c r="H34" s="365"/>
      <c r="I34" s="365"/>
      <c r="J34" s="365"/>
      <c r="K34" s="366"/>
    </row>
    <row r="35" spans="1:13" ht="23.1" customHeight="1" x14ac:dyDescent="0.15">
      <c r="A35" s="364"/>
      <c r="B35" s="365"/>
      <c r="C35" s="365"/>
      <c r="D35" s="365"/>
      <c r="E35" s="365"/>
      <c r="F35" s="365"/>
      <c r="G35" s="365"/>
      <c r="H35" s="365"/>
      <c r="I35" s="365"/>
      <c r="J35" s="365"/>
      <c r="K35" s="366"/>
    </row>
    <row r="36" spans="1:13" ht="23.1" customHeight="1" x14ac:dyDescent="0.15">
      <c r="A36" s="367"/>
      <c r="B36" s="368"/>
      <c r="C36" s="368"/>
      <c r="D36" s="368"/>
      <c r="E36" s="368"/>
      <c r="F36" s="368"/>
      <c r="G36" s="368"/>
      <c r="H36" s="368"/>
      <c r="I36" s="368"/>
      <c r="J36" s="368"/>
      <c r="K36" s="369"/>
    </row>
    <row r="37" spans="1:13" ht="18.75" customHeight="1" x14ac:dyDescent="0.15">
      <c r="A37" s="370" t="s">
        <v>241</v>
      </c>
      <c r="B37" s="371"/>
      <c r="C37" s="371"/>
      <c r="D37" s="371"/>
      <c r="E37" s="371"/>
      <c r="F37" s="371"/>
      <c r="G37" s="371"/>
      <c r="H37" s="371"/>
      <c r="I37" s="371"/>
      <c r="J37" s="371"/>
      <c r="K37" s="372"/>
    </row>
    <row r="38" spans="1:13" s="73" customFormat="1" ht="18.75" customHeight="1" x14ac:dyDescent="0.15">
      <c r="A38" s="242" t="s">
        <v>242</v>
      </c>
      <c r="B38" s="243"/>
      <c r="C38" s="243"/>
      <c r="D38" s="328" t="s">
        <v>243</v>
      </c>
      <c r="E38" s="328"/>
      <c r="F38" s="373" t="s">
        <v>244</v>
      </c>
      <c r="G38" s="374"/>
      <c r="H38" s="243" t="s">
        <v>245</v>
      </c>
      <c r="I38" s="243"/>
      <c r="J38" s="243" t="s">
        <v>246</v>
      </c>
      <c r="K38" s="360"/>
    </row>
    <row r="39" spans="1:13" ht="18.75" customHeight="1" x14ac:dyDescent="0.15">
      <c r="A39" s="82" t="s">
        <v>127</v>
      </c>
      <c r="B39" s="243" t="s">
        <v>247</v>
      </c>
      <c r="C39" s="243"/>
      <c r="D39" s="243"/>
      <c r="E39" s="243"/>
      <c r="F39" s="243"/>
      <c r="G39" s="243"/>
      <c r="H39" s="243"/>
      <c r="I39" s="243"/>
      <c r="J39" s="243"/>
      <c r="K39" s="360"/>
      <c r="M39" s="73"/>
    </row>
    <row r="40" spans="1:13" ht="24" customHeight="1" x14ac:dyDescent="0.15">
      <c r="A40" s="242"/>
      <c r="B40" s="243"/>
      <c r="C40" s="243"/>
      <c r="D40" s="243"/>
      <c r="E40" s="243"/>
      <c r="F40" s="243"/>
      <c r="G40" s="243"/>
      <c r="H40" s="243"/>
      <c r="I40" s="243"/>
      <c r="J40" s="243"/>
      <c r="K40" s="360"/>
    </row>
    <row r="41" spans="1:13" ht="24" customHeight="1" x14ac:dyDescent="0.15">
      <c r="A41" s="242"/>
      <c r="B41" s="243"/>
      <c r="C41" s="243"/>
      <c r="D41" s="243"/>
      <c r="E41" s="243"/>
      <c r="F41" s="243"/>
      <c r="G41" s="243"/>
      <c r="H41" s="243"/>
      <c r="I41" s="243"/>
      <c r="J41" s="243"/>
      <c r="K41" s="360"/>
    </row>
    <row r="42" spans="1:13" ht="32.1" customHeight="1" x14ac:dyDescent="0.15">
      <c r="A42" s="84" t="s">
        <v>140</v>
      </c>
      <c r="B42" s="361" t="s">
        <v>248</v>
      </c>
      <c r="C42" s="361"/>
      <c r="D42" s="85" t="s">
        <v>249</v>
      </c>
      <c r="E42" s="86" t="s">
        <v>143</v>
      </c>
      <c r="F42" s="85" t="s">
        <v>144</v>
      </c>
      <c r="G42" s="97">
        <v>44702</v>
      </c>
      <c r="H42" s="362" t="s">
        <v>145</v>
      </c>
      <c r="I42" s="362"/>
      <c r="J42" s="361" t="s">
        <v>146</v>
      </c>
      <c r="K42" s="363"/>
    </row>
    <row r="43" spans="1:13" ht="16.5" customHeight="1" x14ac:dyDescent="0.15"/>
    <row r="44" spans="1:13" ht="16.5" customHeight="1" x14ac:dyDescent="0.15"/>
    <row r="45" spans="1:13" ht="16.5" customHeight="1" x14ac:dyDescent="0.1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47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238125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238125</xdr:colOff>
                    <xdr:row>22</xdr:row>
                    <xdr:rowOff>104775</xdr:rowOff>
                  </from>
                  <to>
                    <xdr:col>3</xdr:col>
                    <xdr:colOff>561975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V23"/>
  <sheetViews>
    <sheetView tabSelected="1" workbookViewId="0">
      <selection activeCell="H2" sqref="H2:H20"/>
    </sheetView>
  </sheetViews>
  <sheetFormatPr defaultColWidth="9" defaultRowHeight="14.25" x14ac:dyDescent="0.15"/>
  <cols>
    <col min="1" max="1" width="13.625" style="23" customWidth="1"/>
    <col min="2" max="2" width="8.5" style="23" customWidth="1"/>
    <col min="3" max="3" width="8.5" style="24" customWidth="1"/>
    <col min="4" max="7" width="8.5" style="23" customWidth="1"/>
    <col min="8" max="8" width="2.75" style="23" customWidth="1"/>
    <col min="9" max="9" width="9.125" style="23" customWidth="1"/>
    <col min="10" max="14" width="12.25" style="23" customWidth="1"/>
    <col min="15" max="15" width="12.25" style="25" customWidth="1"/>
    <col min="16" max="253" width="9" style="23"/>
    <col min="254" max="16384" width="9" style="26"/>
  </cols>
  <sheetData>
    <row r="1" spans="1:256" s="23" customFormat="1" ht="29.1" customHeight="1" x14ac:dyDescent="0.15">
      <c r="A1" s="285" t="s">
        <v>149</v>
      </c>
      <c r="B1" s="286"/>
      <c r="C1" s="287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5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/>
      <c r="DD1" s="26"/>
      <c r="DE1" s="26"/>
      <c r="DF1" s="26"/>
      <c r="DG1" s="26"/>
      <c r="DH1" s="26"/>
      <c r="DI1" s="26"/>
      <c r="DJ1" s="26"/>
      <c r="DK1" s="26"/>
      <c r="DL1" s="26"/>
      <c r="DM1" s="26"/>
      <c r="DN1" s="26"/>
      <c r="DO1" s="26"/>
      <c r="DP1" s="26"/>
      <c r="DQ1" s="26"/>
      <c r="DR1" s="26"/>
      <c r="DS1" s="26"/>
      <c r="DT1" s="26"/>
      <c r="DU1" s="26"/>
      <c r="DV1" s="26"/>
      <c r="DW1" s="26"/>
      <c r="DX1" s="26"/>
      <c r="DY1" s="26"/>
      <c r="DZ1" s="26"/>
      <c r="EA1" s="26"/>
      <c r="EB1" s="26"/>
      <c r="EC1" s="26"/>
      <c r="ED1" s="26"/>
      <c r="EE1" s="26"/>
      <c r="EF1" s="26"/>
      <c r="EG1" s="26"/>
      <c r="EH1" s="26"/>
      <c r="EI1" s="26"/>
      <c r="EJ1" s="26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6"/>
      <c r="EY1" s="26"/>
      <c r="EZ1" s="26"/>
      <c r="FA1" s="26"/>
      <c r="FB1" s="26"/>
      <c r="FC1" s="26"/>
      <c r="FD1" s="26"/>
      <c r="FE1" s="26"/>
      <c r="FF1" s="26"/>
      <c r="FG1" s="26"/>
      <c r="FH1" s="26"/>
      <c r="FI1" s="26"/>
      <c r="FJ1" s="26"/>
      <c r="FK1" s="26"/>
      <c r="FL1" s="26"/>
      <c r="FM1" s="26"/>
      <c r="FN1" s="26"/>
      <c r="FO1" s="26"/>
      <c r="FP1" s="26"/>
      <c r="FQ1" s="26"/>
      <c r="FR1" s="26"/>
      <c r="FS1" s="26"/>
      <c r="FT1" s="26"/>
      <c r="FU1" s="26"/>
      <c r="FV1" s="26"/>
      <c r="FW1" s="26"/>
      <c r="FX1" s="26"/>
      <c r="FY1" s="26"/>
      <c r="FZ1" s="26"/>
      <c r="GA1" s="26"/>
      <c r="GB1" s="26"/>
      <c r="GC1" s="26"/>
      <c r="GD1" s="26"/>
      <c r="GE1" s="26"/>
      <c r="GF1" s="26"/>
      <c r="GG1" s="26"/>
      <c r="GH1" s="26"/>
      <c r="GI1" s="26"/>
      <c r="GJ1" s="26"/>
      <c r="GK1" s="26"/>
      <c r="GL1" s="26"/>
      <c r="GM1" s="26"/>
      <c r="GN1" s="26"/>
      <c r="GO1" s="26"/>
      <c r="GP1" s="26"/>
      <c r="GQ1" s="26"/>
      <c r="GR1" s="26"/>
      <c r="GS1" s="26"/>
      <c r="GT1" s="26"/>
      <c r="GU1" s="26"/>
      <c r="GV1" s="26"/>
      <c r="GW1" s="26"/>
      <c r="GX1" s="26"/>
      <c r="GY1" s="26"/>
      <c r="GZ1" s="26"/>
      <c r="HA1" s="26"/>
      <c r="HB1" s="26"/>
      <c r="HC1" s="26"/>
      <c r="HD1" s="26"/>
      <c r="HE1" s="26"/>
      <c r="HF1" s="26"/>
      <c r="HG1" s="26"/>
      <c r="HH1" s="26"/>
      <c r="HI1" s="26"/>
      <c r="HJ1" s="26"/>
      <c r="HK1" s="26"/>
      <c r="HL1" s="26"/>
      <c r="HM1" s="26"/>
      <c r="HN1" s="26"/>
      <c r="HO1" s="26"/>
      <c r="HP1" s="26"/>
      <c r="HQ1" s="26"/>
      <c r="HR1" s="26"/>
      <c r="HS1" s="26"/>
      <c r="HT1" s="26"/>
      <c r="HU1" s="26"/>
      <c r="HV1" s="26"/>
      <c r="HW1" s="26"/>
      <c r="HX1" s="26"/>
      <c r="HY1" s="26"/>
      <c r="HZ1" s="26"/>
      <c r="IA1" s="26"/>
      <c r="IB1" s="26"/>
      <c r="IC1" s="26"/>
      <c r="ID1" s="26"/>
      <c r="IE1" s="26"/>
      <c r="IF1" s="26"/>
      <c r="IG1" s="26"/>
      <c r="IH1" s="26"/>
      <c r="II1" s="26"/>
      <c r="IJ1" s="26"/>
      <c r="IK1" s="26"/>
      <c r="IL1" s="26"/>
      <c r="IM1" s="26"/>
      <c r="IN1" s="26"/>
      <c r="IO1" s="26"/>
      <c r="IP1" s="26"/>
      <c r="IQ1" s="26"/>
      <c r="IR1" s="26"/>
      <c r="IS1" s="26"/>
      <c r="IT1" s="26"/>
      <c r="IU1" s="26"/>
      <c r="IV1" s="26"/>
    </row>
    <row r="2" spans="1:256" s="23" customFormat="1" ht="20.100000000000001" customHeight="1" x14ac:dyDescent="0.15">
      <c r="A2" s="27" t="s">
        <v>61</v>
      </c>
      <c r="B2" s="288"/>
      <c r="C2" s="289"/>
      <c r="D2" s="28" t="s">
        <v>67</v>
      </c>
      <c r="E2" s="290"/>
      <c r="F2" s="290"/>
      <c r="G2" s="290"/>
      <c r="H2" s="298"/>
      <c r="I2" s="57" t="s">
        <v>56</v>
      </c>
      <c r="J2" s="291" t="s">
        <v>57</v>
      </c>
      <c r="K2" s="291"/>
      <c r="L2" s="291"/>
      <c r="M2" s="291"/>
      <c r="N2" s="292"/>
      <c r="O2" s="58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6"/>
      <c r="DE2" s="26"/>
      <c r="DF2" s="26"/>
      <c r="DG2" s="26"/>
      <c r="DH2" s="26"/>
      <c r="DI2" s="26"/>
      <c r="DJ2" s="26"/>
      <c r="DK2" s="26"/>
      <c r="DL2" s="26"/>
      <c r="DM2" s="26"/>
      <c r="DN2" s="26"/>
      <c r="DO2" s="26"/>
      <c r="DP2" s="26"/>
      <c r="DQ2" s="26"/>
      <c r="DR2" s="26"/>
      <c r="DS2" s="26"/>
      <c r="DT2" s="26"/>
      <c r="DU2" s="26"/>
      <c r="DV2" s="26"/>
      <c r="DW2" s="26"/>
      <c r="DX2" s="26"/>
      <c r="DY2" s="26"/>
      <c r="DZ2" s="26"/>
      <c r="EA2" s="26"/>
      <c r="EB2" s="26"/>
      <c r="EC2" s="26"/>
      <c r="ED2" s="26"/>
      <c r="EE2" s="26"/>
      <c r="EF2" s="26"/>
      <c r="EG2" s="26"/>
      <c r="EH2" s="26"/>
      <c r="EI2" s="26"/>
      <c r="EJ2" s="26"/>
      <c r="EK2" s="26"/>
      <c r="EL2" s="26"/>
      <c r="EM2" s="26"/>
      <c r="EN2" s="26"/>
      <c r="EO2" s="26"/>
      <c r="EP2" s="26"/>
      <c r="EQ2" s="26"/>
      <c r="ER2" s="26"/>
      <c r="ES2" s="26"/>
      <c r="ET2" s="26"/>
      <c r="EU2" s="26"/>
      <c r="EV2" s="26"/>
      <c r="EW2" s="26"/>
      <c r="EX2" s="26"/>
      <c r="EY2" s="26"/>
      <c r="EZ2" s="26"/>
      <c r="FA2" s="26"/>
      <c r="FB2" s="26"/>
      <c r="FC2" s="26"/>
      <c r="FD2" s="26"/>
      <c r="FE2" s="26"/>
      <c r="FF2" s="26"/>
      <c r="FG2" s="26"/>
      <c r="FH2" s="26"/>
      <c r="FI2" s="26"/>
      <c r="FJ2" s="26"/>
      <c r="FK2" s="26"/>
      <c r="FL2" s="26"/>
      <c r="FM2" s="26"/>
      <c r="FN2" s="26"/>
      <c r="FO2" s="26"/>
      <c r="FP2" s="26"/>
      <c r="FQ2" s="26"/>
      <c r="FR2" s="26"/>
      <c r="FS2" s="26"/>
      <c r="FT2" s="26"/>
      <c r="FU2" s="26"/>
      <c r="FV2" s="26"/>
      <c r="FW2" s="26"/>
      <c r="FX2" s="26"/>
      <c r="FY2" s="26"/>
      <c r="FZ2" s="26"/>
      <c r="GA2" s="26"/>
      <c r="GB2" s="26"/>
      <c r="GC2" s="26"/>
      <c r="GD2" s="26"/>
      <c r="GE2" s="26"/>
      <c r="GF2" s="26"/>
      <c r="GG2" s="26"/>
      <c r="GH2" s="26"/>
      <c r="GI2" s="26"/>
      <c r="GJ2" s="26"/>
      <c r="GK2" s="26"/>
      <c r="GL2" s="26"/>
      <c r="GM2" s="26"/>
      <c r="GN2" s="26"/>
      <c r="GO2" s="26"/>
      <c r="GP2" s="26"/>
      <c r="GQ2" s="26"/>
      <c r="GR2" s="26"/>
      <c r="GS2" s="26"/>
      <c r="GT2" s="26"/>
      <c r="GU2" s="26"/>
      <c r="GV2" s="26"/>
      <c r="GW2" s="26"/>
      <c r="GX2" s="26"/>
      <c r="GY2" s="26"/>
      <c r="GZ2" s="26"/>
      <c r="HA2" s="26"/>
      <c r="HB2" s="26"/>
      <c r="HC2" s="26"/>
      <c r="HD2" s="26"/>
      <c r="HE2" s="26"/>
      <c r="HF2" s="26"/>
      <c r="HG2" s="26"/>
      <c r="HH2" s="26"/>
      <c r="HI2" s="26"/>
      <c r="HJ2" s="26"/>
      <c r="HK2" s="26"/>
      <c r="HL2" s="26"/>
      <c r="HM2" s="26"/>
      <c r="HN2" s="26"/>
      <c r="HO2" s="26"/>
      <c r="HP2" s="26"/>
      <c r="HQ2" s="26"/>
      <c r="HR2" s="26"/>
      <c r="HS2" s="26"/>
      <c r="HT2" s="26"/>
      <c r="HU2" s="26"/>
      <c r="HV2" s="26"/>
      <c r="HW2" s="26"/>
      <c r="HX2" s="26"/>
      <c r="HY2" s="26"/>
      <c r="HZ2" s="26"/>
      <c r="IA2" s="26"/>
      <c r="IB2" s="26"/>
      <c r="IC2" s="26"/>
      <c r="ID2" s="26"/>
      <c r="IE2" s="26"/>
      <c r="IF2" s="26"/>
      <c r="IG2" s="26"/>
      <c r="IH2" s="26"/>
      <c r="II2" s="26"/>
      <c r="IJ2" s="26"/>
      <c r="IK2" s="26"/>
      <c r="IL2" s="26"/>
      <c r="IM2" s="26"/>
      <c r="IN2" s="26"/>
      <c r="IO2" s="26"/>
      <c r="IP2" s="26"/>
      <c r="IQ2" s="26"/>
      <c r="IR2" s="26"/>
      <c r="IS2" s="26"/>
      <c r="IT2" s="26"/>
      <c r="IU2" s="26"/>
      <c r="IV2" s="26"/>
    </row>
    <row r="3" spans="1:256" s="23" customFormat="1" x14ac:dyDescent="0.15">
      <c r="A3" s="297" t="s">
        <v>150</v>
      </c>
      <c r="B3" s="293" t="s">
        <v>151</v>
      </c>
      <c r="C3" s="294"/>
      <c r="D3" s="293"/>
      <c r="E3" s="293"/>
      <c r="F3" s="293"/>
      <c r="G3" s="293"/>
      <c r="H3" s="299"/>
      <c r="I3" s="295" t="s">
        <v>152</v>
      </c>
      <c r="J3" s="295"/>
      <c r="K3" s="295"/>
      <c r="L3" s="295"/>
      <c r="M3" s="295"/>
      <c r="N3" s="296"/>
      <c r="O3" s="59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6"/>
      <c r="EF3" s="26"/>
      <c r="EG3" s="26"/>
      <c r="EH3" s="26"/>
      <c r="EI3" s="26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6"/>
      <c r="EY3" s="26"/>
      <c r="EZ3" s="26"/>
      <c r="FA3" s="26"/>
      <c r="FB3" s="26"/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  <c r="FN3" s="26"/>
      <c r="FO3" s="26"/>
      <c r="FP3" s="26"/>
      <c r="FQ3" s="26"/>
      <c r="FR3" s="26"/>
      <c r="FS3" s="26"/>
      <c r="FT3" s="26"/>
      <c r="FU3" s="26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  <c r="HM3" s="26"/>
      <c r="HN3" s="26"/>
      <c r="HO3" s="26"/>
      <c r="HP3" s="26"/>
      <c r="HQ3" s="26"/>
      <c r="HR3" s="26"/>
      <c r="HS3" s="26"/>
      <c r="HT3" s="26"/>
      <c r="HU3" s="26"/>
      <c r="HV3" s="26"/>
      <c r="HW3" s="26"/>
      <c r="HX3" s="26"/>
      <c r="HY3" s="26"/>
      <c r="HZ3" s="26"/>
      <c r="IA3" s="26"/>
      <c r="IB3" s="26"/>
      <c r="IC3" s="26"/>
      <c r="ID3" s="26"/>
      <c r="IE3" s="26"/>
      <c r="IF3" s="26"/>
      <c r="IG3" s="26"/>
      <c r="IH3" s="26"/>
      <c r="II3" s="26"/>
      <c r="IJ3" s="26"/>
      <c r="IK3" s="26"/>
      <c r="IL3" s="26"/>
      <c r="IM3" s="26"/>
      <c r="IN3" s="26"/>
      <c r="IO3" s="26"/>
      <c r="IP3" s="26"/>
      <c r="IQ3" s="26"/>
      <c r="IR3" s="26"/>
      <c r="IS3" s="26"/>
      <c r="IT3" s="26"/>
      <c r="IU3" s="26"/>
      <c r="IV3" s="26"/>
    </row>
    <row r="4" spans="1:256" s="23" customFormat="1" ht="16.5" x14ac:dyDescent="0.15">
      <c r="A4" s="297"/>
      <c r="B4" s="29" t="s">
        <v>111</v>
      </c>
      <c r="C4" s="29" t="s">
        <v>112</v>
      </c>
      <c r="D4" s="29" t="s">
        <v>113</v>
      </c>
      <c r="E4" s="29" t="s">
        <v>114</v>
      </c>
      <c r="F4" s="29" t="s">
        <v>115</v>
      </c>
      <c r="G4" s="29" t="s">
        <v>116</v>
      </c>
      <c r="H4" s="299"/>
      <c r="I4" s="60" t="s">
        <v>153</v>
      </c>
      <c r="J4" s="29" t="s">
        <v>111</v>
      </c>
      <c r="K4" s="29" t="s">
        <v>112</v>
      </c>
      <c r="L4" s="29" t="s">
        <v>113</v>
      </c>
      <c r="M4" s="29" t="s">
        <v>114</v>
      </c>
      <c r="N4" s="29" t="s">
        <v>115</v>
      </c>
      <c r="O4" s="29" t="s">
        <v>116</v>
      </c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  <c r="GS4" s="26"/>
      <c r="GT4" s="26"/>
      <c r="GU4" s="26"/>
      <c r="GV4" s="26"/>
      <c r="GW4" s="26"/>
      <c r="GX4" s="26"/>
      <c r="GY4" s="26"/>
      <c r="GZ4" s="26"/>
      <c r="HA4" s="26"/>
      <c r="HB4" s="26"/>
      <c r="HC4" s="26"/>
      <c r="HD4" s="26"/>
      <c r="HE4" s="26"/>
      <c r="HF4" s="26"/>
      <c r="HG4" s="26"/>
      <c r="HH4" s="26"/>
      <c r="HI4" s="26"/>
      <c r="HJ4" s="26"/>
      <c r="HK4" s="26"/>
      <c r="HL4" s="26"/>
      <c r="HM4" s="26"/>
      <c r="HN4" s="26"/>
      <c r="HO4" s="26"/>
      <c r="HP4" s="26"/>
      <c r="HQ4" s="26"/>
      <c r="HR4" s="26"/>
      <c r="HS4" s="26"/>
      <c r="HT4" s="26"/>
      <c r="HU4" s="26"/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  <c r="IG4" s="26"/>
      <c r="IH4" s="26"/>
      <c r="II4" s="26"/>
      <c r="IJ4" s="26"/>
      <c r="IK4" s="26"/>
      <c r="IL4" s="26"/>
      <c r="IM4" s="26"/>
      <c r="IN4" s="26"/>
      <c r="IO4" s="26"/>
      <c r="IP4" s="26"/>
      <c r="IQ4" s="26"/>
      <c r="IR4" s="26"/>
      <c r="IS4" s="26"/>
      <c r="IT4" s="26"/>
      <c r="IU4" s="26"/>
      <c r="IV4" s="26"/>
    </row>
    <row r="5" spans="1:256" s="23" customFormat="1" ht="16.5" x14ac:dyDescent="0.15">
      <c r="A5" s="297"/>
      <c r="B5" s="30" t="s">
        <v>154</v>
      </c>
      <c r="C5" s="30" t="s">
        <v>155</v>
      </c>
      <c r="D5" s="31" t="s">
        <v>156</v>
      </c>
      <c r="E5" s="31" t="s">
        <v>157</v>
      </c>
      <c r="F5" s="30" t="s">
        <v>158</v>
      </c>
      <c r="G5" s="30" t="s">
        <v>159</v>
      </c>
      <c r="H5" s="300"/>
      <c r="I5" s="61"/>
      <c r="J5" s="439" t="s">
        <v>334</v>
      </c>
      <c r="K5" s="439" t="s">
        <v>355</v>
      </c>
      <c r="L5" s="444" t="s">
        <v>355</v>
      </c>
      <c r="M5" s="439" t="s">
        <v>334</v>
      </c>
      <c r="N5" s="439" t="s">
        <v>355</v>
      </c>
      <c r="O5" s="439" t="s">
        <v>334</v>
      </c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6"/>
      <c r="DV5" s="26"/>
      <c r="DW5" s="26"/>
      <c r="DX5" s="26"/>
      <c r="DY5" s="26"/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/>
      <c r="ER5" s="26"/>
      <c r="ES5" s="26"/>
      <c r="ET5" s="26"/>
      <c r="EU5" s="26"/>
      <c r="EV5" s="26"/>
      <c r="EW5" s="26"/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6"/>
      <c r="FI5" s="26"/>
      <c r="FJ5" s="26"/>
      <c r="FK5" s="26"/>
      <c r="FL5" s="26"/>
      <c r="FM5" s="26"/>
      <c r="FN5" s="26"/>
      <c r="FO5" s="26"/>
      <c r="FP5" s="26"/>
      <c r="FQ5" s="26"/>
      <c r="FR5" s="26"/>
      <c r="FS5" s="26"/>
      <c r="FT5" s="26"/>
      <c r="FU5" s="26"/>
      <c r="FV5" s="26"/>
      <c r="FW5" s="26"/>
      <c r="FX5" s="26"/>
      <c r="FY5" s="26"/>
      <c r="FZ5" s="26"/>
      <c r="GA5" s="26"/>
      <c r="GB5" s="26"/>
      <c r="GC5" s="26"/>
      <c r="GD5" s="26"/>
      <c r="GE5" s="26"/>
      <c r="GF5" s="26"/>
      <c r="GG5" s="26"/>
      <c r="GH5" s="26"/>
      <c r="GI5" s="26"/>
      <c r="GJ5" s="26"/>
      <c r="GK5" s="26"/>
      <c r="GL5" s="26"/>
      <c r="GM5" s="26"/>
      <c r="GN5" s="26"/>
      <c r="GO5" s="26"/>
      <c r="GP5" s="26"/>
      <c r="GQ5" s="26"/>
      <c r="GR5" s="26"/>
      <c r="GS5" s="26"/>
      <c r="GT5" s="26"/>
      <c r="GU5" s="26"/>
      <c r="GV5" s="26"/>
      <c r="GW5" s="26"/>
      <c r="GX5" s="26"/>
      <c r="GY5" s="26"/>
      <c r="GZ5" s="26"/>
      <c r="HA5" s="26"/>
      <c r="HB5" s="26"/>
      <c r="HC5" s="26"/>
      <c r="HD5" s="26"/>
      <c r="HE5" s="26"/>
      <c r="HF5" s="26"/>
      <c r="HG5" s="26"/>
      <c r="HH5" s="26"/>
      <c r="HI5" s="26"/>
      <c r="HJ5" s="26"/>
      <c r="HK5" s="26"/>
      <c r="HL5" s="26"/>
      <c r="HM5" s="26"/>
      <c r="HN5" s="26"/>
      <c r="HO5" s="26"/>
      <c r="HP5" s="26"/>
      <c r="HQ5" s="26"/>
      <c r="HR5" s="26"/>
      <c r="HS5" s="26"/>
      <c r="HT5" s="26"/>
      <c r="HU5" s="26"/>
      <c r="HV5" s="26"/>
      <c r="HW5" s="26"/>
      <c r="HX5" s="26"/>
      <c r="HY5" s="26"/>
      <c r="HZ5" s="26"/>
      <c r="IA5" s="26"/>
      <c r="IB5" s="26"/>
      <c r="IC5" s="26"/>
      <c r="ID5" s="26"/>
      <c r="IE5" s="26"/>
      <c r="IF5" s="26"/>
      <c r="IG5" s="26"/>
      <c r="IH5" s="26"/>
      <c r="II5" s="26"/>
      <c r="IJ5" s="26"/>
      <c r="IK5" s="26"/>
      <c r="IL5" s="26"/>
      <c r="IM5" s="26"/>
      <c r="IN5" s="26"/>
      <c r="IO5" s="26"/>
      <c r="IP5" s="26"/>
      <c r="IQ5" s="26"/>
      <c r="IR5" s="26"/>
      <c r="IS5" s="26"/>
      <c r="IT5" s="26"/>
      <c r="IU5" s="26"/>
      <c r="IV5" s="26"/>
    </row>
    <row r="6" spans="1:256" s="23" customFormat="1" ht="21" customHeight="1" x14ac:dyDescent="0.15">
      <c r="A6" s="32" t="s">
        <v>162</v>
      </c>
      <c r="B6" s="33">
        <v>87.5</v>
      </c>
      <c r="C6" s="33">
        <v>89.6</v>
      </c>
      <c r="D6" s="34">
        <v>91.8</v>
      </c>
      <c r="E6" s="33">
        <v>93.8</v>
      </c>
      <c r="F6" s="33">
        <v>95.9</v>
      </c>
      <c r="G6" s="33">
        <v>97.9</v>
      </c>
      <c r="H6" s="300"/>
      <c r="I6" s="62"/>
      <c r="J6" s="440" t="s">
        <v>335</v>
      </c>
      <c r="K6" s="63" t="s">
        <v>370</v>
      </c>
      <c r="L6" s="440" t="s">
        <v>356</v>
      </c>
      <c r="M6" s="440" t="s">
        <v>341</v>
      </c>
      <c r="N6" s="440" t="s">
        <v>363</v>
      </c>
      <c r="O6" s="442" t="s">
        <v>348</v>
      </c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26"/>
      <c r="GK6" s="26"/>
      <c r="GL6" s="26"/>
      <c r="GM6" s="26"/>
      <c r="GN6" s="26"/>
      <c r="GO6" s="26"/>
      <c r="GP6" s="26"/>
      <c r="GQ6" s="26"/>
      <c r="GR6" s="26"/>
      <c r="GS6" s="26"/>
      <c r="GT6" s="26"/>
      <c r="GU6" s="26"/>
      <c r="GV6" s="26"/>
      <c r="GW6" s="26"/>
      <c r="GX6" s="26"/>
      <c r="GY6" s="26"/>
      <c r="GZ6" s="26"/>
      <c r="HA6" s="26"/>
      <c r="HB6" s="26"/>
      <c r="HC6" s="26"/>
      <c r="HD6" s="26"/>
      <c r="HE6" s="26"/>
      <c r="HF6" s="26"/>
      <c r="HG6" s="26"/>
      <c r="HH6" s="26"/>
      <c r="HI6" s="26"/>
      <c r="HJ6" s="26"/>
      <c r="HK6" s="26"/>
      <c r="HL6" s="26"/>
      <c r="HM6" s="26"/>
      <c r="HN6" s="26"/>
      <c r="HO6" s="26"/>
      <c r="HP6" s="26"/>
      <c r="HQ6" s="26"/>
      <c r="HR6" s="26"/>
      <c r="HS6" s="26"/>
      <c r="HT6" s="26"/>
      <c r="HU6" s="26"/>
      <c r="HV6" s="26"/>
      <c r="HW6" s="26"/>
      <c r="HX6" s="26"/>
      <c r="HY6" s="26"/>
      <c r="HZ6" s="26"/>
      <c r="IA6" s="26"/>
      <c r="IB6" s="26"/>
      <c r="IC6" s="26"/>
      <c r="ID6" s="26"/>
      <c r="IE6" s="26"/>
      <c r="IF6" s="26"/>
      <c r="IG6" s="26"/>
      <c r="IH6" s="26"/>
      <c r="II6" s="26"/>
      <c r="IJ6" s="26"/>
      <c r="IK6" s="26"/>
      <c r="IL6" s="26"/>
      <c r="IM6" s="26"/>
      <c r="IN6" s="26"/>
      <c r="IO6" s="26"/>
      <c r="IP6" s="26"/>
      <c r="IQ6" s="26"/>
      <c r="IR6" s="26"/>
      <c r="IS6" s="26"/>
      <c r="IT6" s="26"/>
      <c r="IU6" s="26"/>
      <c r="IV6" s="26"/>
    </row>
    <row r="7" spans="1:256" s="23" customFormat="1" ht="21" customHeight="1" x14ac:dyDescent="0.15">
      <c r="A7" s="35" t="s">
        <v>168</v>
      </c>
      <c r="B7" s="36">
        <f>C7-4</f>
        <v>62</v>
      </c>
      <c r="C7" s="36">
        <f>D7-4</f>
        <v>66</v>
      </c>
      <c r="D7" s="37">
        <v>70</v>
      </c>
      <c r="E7" s="36">
        <f>D7+4</f>
        <v>74</v>
      </c>
      <c r="F7" s="36">
        <f>E7+5</f>
        <v>79</v>
      </c>
      <c r="G7" s="36">
        <f>F7+6</f>
        <v>85</v>
      </c>
      <c r="H7" s="300"/>
      <c r="I7" s="65"/>
      <c r="J7" s="441" t="s">
        <v>336</v>
      </c>
      <c r="K7" s="441" t="s">
        <v>371</v>
      </c>
      <c r="L7" s="441" t="s">
        <v>357</v>
      </c>
      <c r="M7" s="441" t="s">
        <v>342</v>
      </c>
      <c r="N7" s="441" t="s">
        <v>364</v>
      </c>
      <c r="O7" s="443" t="s">
        <v>349</v>
      </c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  <c r="GM7" s="26"/>
      <c r="GN7" s="26"/>
      <c r="GO7" s="26"/>
      <c r="GP7" s="26"/>
      <c r="GQ7" s="26"/>
      <c r="GR7" s="26"/>
      <c r="GS7" s="26"/>
      <c r="GT7" s="26"/>
      <c r="GU7" s="26"/>
      <c r="GV7" s="26"/>
      <c r="GW7" s="26"/>
      <c r="GX7" s="26"/>
      <c r="GY7" s="26"/>
      <c r="GZ7" s="26"/>
      <c r="HA7" s="26"/>
      <c r="HB7" s="26"/>
      <c r="HC7" s="26"/>
      <c r="HD7" s="26"/>
      <c r="HE7" s="26"/>
      <c r="HF7" s="26"/>
      <c r="HG7" s="26"/>
      <c r="HH7" s="26"/>
      <c r="HI7" s="26"/>
      <c r="HJ7" s="26"/>
      <c r="HK7" s="26"/>
      <c r="HL7" s="26"/>
      <c r="HM7" s="26"/>
      <c r="HN7" s="26"/>
      <c r="HO7" s="26"/>
      <c r="HP7" s="26"/>
      <c r="HQ7" s="26"/>
      <c r="HR7" s="26"/>
      <c r="HS7" s="26"/>
      <c r="HT7" s="26"/>
      <c r="HU7" s="26"/>
      <c r="HV7" s="26"/>
      <c r="HW7" s="26"/>
      <c r="HX7" s="26"/>
      <c r="HY7" s="26"/>
      <c r="HZ7" s="26"/>
      <c r="IA7" s="26"/>
      <c r="IB7" s="26"/>
      <c r="IC7" s="26"/>
      <c r="ID7" s="26"/>
      <c r="IE7" s="26"/>
      <c r="IF7" s="26"/>
      <c r="IG7" s="26"/>
      <c r="IH7" s="26"/>
      <c r="II7" s="26"/>
      <c r="IJ7" s="26"/>
      <c r="IK7" s="26"/>
      <c r="IL7" s="26"/>
      <c r="IM7" s="26"/>
      <c r="IN7" s="26"/>
      <c r="IO7" s="26"/>
      <c r="IP7" s="26"/>
      <c r="IQ7" s="26"/>
      <c r="IR7" s="26"/>
      <c r="IS7" s="26"/>
      <c r="IT7" s="26"/>
      <c r="IU7" s="26"/>
      <c r="IV7" s="26"/>
    </row>
    <row r="8" spans="1:256" s="23" customFormat="1" ht="21" customHeight="1" x14ac:dyDescent="0.15">
      <c r="A8" s="35" t="s">
        <v>170</v>
      </c>
      <c r="B8" s="36">
        <f>C8-3.6</f>
        <v>88.800000000000011</v>
      </c>
      <c r="C8" s="36">
        <f>D8-3.6</f>
        <v>92.4</v>
      </c>
      <c r="D8" s="37">
        <v>96</v>
      </c>
      <c r="E8" s="36">
        <f>D8+4</f>
        <v>100</v>
      </c>
      <c r="F8" s="36">
        <f>E8+4</f>
        <v>104</v>
      </c>
      <c r="G8" s="36">
        <f>F8+4</f>
        <v>108</v>
      </c>
      <c r="H8" s="300"/>
      <c r="I8" s="65"/>
      <c r="J8" s="441" t="s">
        <v>337</v>
      </c>
      <c r="K8" s="441" t="s">
        <v>372</v>
      </c>
      <c r="L8" s="441" t="s">
        <v>358</v>
      </c>
      <c r="M8" s="441" t="s">
        <v>343</v>
      </c>
      <c r="N8" s="441" t="s">
        <v>365</v>
      </c>
      <c r="O8" s="443" t="s">
        <v>350</v>
      </c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26"/>
      <c r="GK8" s="26"/>
      <c r="GL8" s="26"/>
      <c r="GM8" s="26"/>
      <c r="GN8" s="26"/>
      <c r="GO8" s="26"/>
      <c r="GP8" s="26"/>
      <c r="GQ8" s="26"/>
      <c r="GR8" s="26"/>
      <c r="GS8" s="26"/>
      <c r="GT8" s="26"/>
      <c r="GU8" s="26"/>
      <c r="GV8" s="26"/>
      <c r="GW8" s="26"/>
      <c r="GX8" s="26"/>
      <c r="GY8" s="26"/>
      <c r="GZ8" s="26"/>
      <c r="HA8" s="26"/>
      <c r="HB8" s="26"/>
      <c r="HC8" s="26"/>
      <c r="HD8" s="26"/>
      <c r="HE8" s="26"/>
      <c r="HF8" s="26"/>
      <c r="HG8" s="26"/>
      <c r="HH8" s="26"/>
      <c r="HI8" s="26"/>
      <c r="HJ8" s="26"/>
      <c r="HK8" s="26"/>
      <c r="HL8" s="26"/>
      <c r="HM8" s="26"/>
      <c r="HN8" s="26"/>
      <c r="HO8" s="26"/>
      <c r="HP8" s="26"/>
      <c r="HQ8" s="26"/>
      <c r="HR8" s="26"/>
      <c r="HS8" s="26"/>
      <c r="HT8" s="26"/>
      <c r="HU8" s="26"/>
      <c r="HV8" s="26"/>
      <c r="HW8" s="26"/>
      <c r="HX8" s="26"/>
      <c r="HY8" s="26"/>
      <c r="HZ8" s="26"/>
      <c r="IA8" s="26"/>
      <c r="IB8" s="26"/>
      <c r="IC8" s="26"/>
      <c r="ID8" s="26"/>
      <c r="IE8" s="26"/>
      <c r="IF8" s="26"/>
      <c r="IG8" s="26"/>
      <c r="IH8" s="26"/>
      <c r="II8" s="26"/>
      <c r="IJ8" s="26"/>
      <c r="IK8" s="26"/>
      <c r="IL8" s="26"/>
      <c r="IM8" s="26"/>
      <c r="IN8" s="26"/>
      <c r="IO8" s="26"/>
      <c r="IP8" s="26"/>
      <c r="IQ8" s="26"/>
      <c r="IR8" s="26"/>
      <c r="IS8" s="26"/>
      <c r="IT8" s="26"/>
      <c r="IU8" s="26"/>
      <c r="IV8" s="26"/>
    </row>
    <row r="9" spans="1:256" s="23" customFormat="1" ht="21" customHeight="1" x14ac:dyDescent="0.15">
      <c r="A9" s="35" t="s">
        <v>172</v>
      </c>
      <c r="B9" s="36">
        <f>C9-1.15</f>
        <v>26.700000000000003</v>
      </c>
      <c r="C9" s="36">
        <f>D9-1.15</f>
        <v>27.85</v>
      </c>
      <c r="D9" s="37">
        <v>29</v>
      </c>
      <c r="E9" s="36">
        <f t="shared" ref="E9:G9" si="0">D9+1.3</f>
        <v>30.3</v>
      </c>
      <c r="F9" s="36">
        <f t="shared" si="0"/>
        <v>31.6</v>
      </c>
      <c r="G9" s="36">
        <f t="shared" si="0"/>
        <v>32.9</v>
      </c>
      <c r="H9" s="300"/>
      <c r="I9" s="65"/>
      <c r="J9" s="441" t="s">
        <v>338</v>
      </c>
      <c r="K9" s="441" t="s">
        <v>373</v>
      </c>
      <c r="L9" s="441" t="s">
        <v>359</v>
      </c>
      <c r="M9" s="441" t="s">
        <v>344</v>
      </c>
      <c r="N9" s="441" t="s">
        <v>366</v>
      </c>
      <c r="O9" s="443" t="s">
        <v>351</v>
      </c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26"/>
      <c r="GK9" s="26"/>
      <c r="GL9" s="26"/>
      <c r="GM9" s="26"/>
      <c r="GN9" s="26"/>
      <c r="GO9" s="26"/>
      <c r="GP9" s="26"/>
      <c r="GQ9" s="26"/>
      <c r="GR9" s="26"/>
      <c r="GS9" s="26"/>
      <c r="GT9" s="26"/>
      <c r="GU9" s="26"/>
      <c r="GV9" s="26"/>
      <c r="GW9" s="26"/>
      <c r="GX9" s="26"/>
      <c r="GY9" s="26"/>
      <c r="GZ9" s="26"/>
      <c r="HA9" s="26"/>
      <c r="HB9" s="26"/>
      <c r="HC9" s="26"/>
      <c r="HD9" s="26"/>
      <c r="HE9" s="26"/>
      <c r="HF9" s="26"/>
      <c r="HG9" s="26"/>
      <c r="HH9" s="26"/>
      <c r="HI9" s="26"/>
      <c r="HJ9" s="26"/>
      <c r="HK9" s="26"/>
      <c r="HL9" s="26"/>
      <c r="HM9" s="26"/>
      <c r="HN9" s="26"/>
      <c r="HO9" s="26"/>
      <c r="HP9" s="26"/>
      <c r="HQ9" s="26"/>
      <c r="HR9" s="26"/>
      <c r="HS9" s="26"/>
      <c r="HT9" s="26"/>
      <c r="HU9" s="26"/>
      <c r="HV9" s="26"/>
      <c r="HW9" s="26"/>
      <c r="HX9" s="26"/>
      <c r="HY9" s="26"/>
      <c r="HZ9" s="26"/>
      <c r="IA9" s="26"/>
      <c r="IB9" s="26"/>
      <c r="IC9" s="26"/>
      <c r="ID9" s="26"/>
      <c r="IE9" s="26"/>
      <c r="IF9" s="26"/>
      <c r="IG9" s="26"/>
      <c r="IH9" s="26"/>
      <c r="II9" s="26"/>
      <c r="IJ9" s="26"/>
      <c r="IK9" s="26"/>
      <c r="IL9" s="26"/>
      <c r="IM9" s="26"/>
      <c r="IN9" s="26"/>
      <c r="IO9" s="26"/>
      <c r="IP9" s="26"/>
      <c r="IQ9" s="26"/>
      <c r="IR9" s="26"/>
      <c r="IS9" s="26"/>
      <c r="IT9" s="26"/>
      <c r="IU9" s="26"/>
      <c r="IV9" s="26"/>
    </row>
    <row r="10" spans="1:256" s="23" customFormat="1" ht="21" customHeight="1" x14ac:dyDescent="0.15">
      <c r="A10" s="35" t="s">
        <v>175</v>
      </c>
      <c r="B10" s="36">
        <f>C10-0.5</f>
        <v>11.5</v>
      </c>
      <c r="C10" s="36">
        <f>D10-0.5</f>
        <v>12</v>
      </c>
      <c r="D10" s="38">
        <v>12.5</v>
      </c>
      <c r="E10" s="36">
        <f>D10+0.5</f>
        <v>13</v>
      </c>
      <c r="F10" s="36">
        <f>E10+0.5</f>
        <v>13.5</v>
      </c>
      <c r="G10" s="36">
        <f>F10+0.7</f>
        <v>14.2</v>
      </c>
      <c r="H10" s="300"/>
      <c r="I10" s="65"/>
      <c r="J10" s="441" t="s">
        <v>339</v>
      </c>
      <c r="K10" s="441" t="s">
        <v>374</v>
      </c>
      <c r="L10" s="441" t="s">
        <v>360</v>
      </c>
      <c r="M10" s="441" t="s">
        <v>345</v>
      </c>
      <c r="N10" s="441" t="s">
        <v>367</v>
      </c>
      <c r="O10" s="443" t="s">
        <v>352</v>
      </c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26"/>
      <c r="GK10" s="26"/>
      <c r="GL10" s="26"/>
      <c r="GM10" s="26"/>
      <c r="GN10" s="26"/>
      <c r="GO10" s="26"/>
      <c r="GP10" s="26"/>
      <c r="GQ10" s="26"/>
      <c r="GR10" s="26"/>
      <c r="GS10" s="26"/>
      <c r="GT10" s="26"/>
      <c r="GU10" s="26"/>
      <c r="GV10" s="26"/>
      <c r="GW10" s="26"/>
      <c r="GX10" s="26"/>
      <c r="GY10" s="26"/>
      <c r="GZ10" s="26"/>
      <c r="HA10" s="26"/>
      <c r="HB10" s="26"/>
      <c r="HC10" s="26"/>
      <c r="HD10" s="26"/>
      <c r="HE10" s="26"/>
      <c r="HF10" s="26"/>
      <c r="HG10" s="26"/>
      <c r="HH10" s="26"/>
      <c r="HI10" s="26"/>
      <c r="HJ10" s="26"/>
      <c r="HK10" s="26"/>
      <c r="HL10" s="26"/>
      <c r="HM10" s="26"/>
      <c r="HN10" s="26"/>
      <c r="HO10" s="26"/>
      <c r="HP10" s="26"/>
      <c r="HQ10" s="26"/>
      <c r="HR10" s="26"/>
      <c r="HS10" s="26"/>
      <c r="HT10" s="26"/>
      <c r="HU10" s="26"/>
      <c r="HV10" s="26"/>
      <c r="HW10" s="26"/>
      <c r="HX10" s="26"/>
      <c r="HY10" s="26"/>
      <c r="HZ10" s="26"/>
      <c r="IA10" s="26"/>
      <c r="IB10" s="26"/>
      <c r="IC10" s="26"/>
      <c r="ID10" s="26"/>
      <c r="IE10" s="26"/>
      <c r="IF10" s="26"/>
      <c r="IG10" s="26"/>
      <c r="IH10" s="26"/>
      <c r="II10" s="26"/>
      <c r="IJ10" s="26"/>
      <c r="IK10" s="26"/>
      <c r="IL10" s="26"/>
      <c r="IM10" s="26"/>
      <c r="IN10" s="26"/>
      <c r="IO10" s="26"/>
      <c r="IP10" s="26"/>
      <c r="IQ10" s="26"/>
      <c r="IR10" s="26"/>
      <c r="IS10" s="26"/>
      <c r="IT10" s="26"/>
      <c r="IU10" s="26"/>
      <c r="IV10" s="26"/>
    </row>
    <row r="11" spans="1:256" s="23" customFormat="1" ht="21" customHeight="1" x14ac:dyDescent="0.15">
      <c r="A11" s="35" t="s">
        <v>177</v>
      </c>
      <c r="B11" s="36">
        <f>C11-0.7</f>
        <v>25.2</v>
      </c>
      <c r="C11" s="36">
        <f>D11-0.6</f>
        <v>25.9</v>
      </c>
      <c r="D11" s="37">
        <v>26.5</v>
      </c>
      <c r="E11" s="36">
        <f>D11+0.6</f>
        <v>27.1</v>
      </c>
      <c r="F11" s="36">
        <f>E11+0.7</f>
        <v>27.8</v>
      </c>
      <c r="G11" s="36">
        <f>F11+0.6</f>
        <v>28.400000000000002</v>
      </c>
      <c r="H11" s="300"/>
      <c r="I11" s="65"/>
      <c r="J11" s="441" t="s">
        <v>340</v>
      </c>
      <c r="K11" s="441" t="s">
        <v>375</v>
      </c>
      <c r="L11" s="441" t="s">
        <v>361</v>
      </c>
      <c r="M11" s="441" t="s">
        <v>346</v>
      </c>
      <c r="N11" s="441" t="s">
        <v>368</v>
      </c>
      <c r="O11" s="443" t="s">
        <v>353</v>
      </c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  <c r="EX11" s="26"/>
      <c r="EY11" s="26"/>
      <c r="EZ11" s="26"/>
      <c r="FA11" s="26"/>
      <c r="FB11" s="26"/>
      <c r="FC11" s="26"/>
      <c r="FD11" s="26"/>
      <c r="FE11" s="26"/>
      <c r="FF11" s="26"/>
      <c r="FG11" s="26"/>
      <c r="FH11" s="26"/>
      <c r="FI11" s="26"/>
      <c r="FJ11" s="26"/>
      <c r="FK11" s="26"/>
      <c r="FL11" s="26"/>
      <c r="FM11" s="26"/>
      <c r="FN11" s="26"/>
      <c r="FO11" s="26"/>
      <c r="FP11" s="26"/>
      <c r="FQ11" s="26"/>
      <c r="FR11" s="26"/>
      <c r="FS11" s="26"/>
      <c r="FT11" s="26"/>
      <c r="FU11" s="26"/>
      <c r="FV11" s="26"/>
      <c r="FW11" s="26"/>
      <c r="FX11" s="26"/>
      <c r="FY11" s="26"/>
      <c r="FZ11" s="26"/>
      <c r="GA11" s="26"/>
      <c r="GB11" s="26"/>
      <c r="GC11" s="26"/>
      <c r="GD11" s="26"/>
      <c r="GE11" s="26"/>
      <c r="GF11" s="26"/>
      <c r="GG11" s="26"/>
      <c r="GH11" s="26"/>
      <c r="GI11" s="26"/>
      <c r="GJ11" s="26"/>
      <c r="GK11" s="26"/>
      <c r="GL11" s="26"/>
      <c r="GM11" s="26"/>
      <c r="GN11" s="26"/>
      <c r="GO11" s="26"/>
      <c r="GP11" s="26"/>
      <c r="GQ11" s="26"/>
      <c r="GR11" s="26"/>
      <c r="GS11" s="26"/>
      <c r="GT11" s="26"/>
      <c r="GU11" s="26"/>
      <c r="GV11" s="26"/>
      <c r="GW11" s="26"/>
      <c r="GX11" s="26"/>
      <c r="GY11" s="26"/>
      <c r="GZ11" s="26"/>
      <c r="HA11" s="26"/>
      <c r="HB11" s="26"/>
      <c r="HC11" s="26"/>
      <c r="HD11" s="26"/>
      <c r="HE11" s="26"/>
      <c r="HF11" s="26"/>
      <c r="HG11" s="26"/>
      <c r="HH11" s="26"/>
      <c r="HI11" s="26"/>
      <c r="HJ11" s="26"/>
      <c r="HK11" s="26"/>
      <c r="HL11" s="26"/>
      <c r="HM11" s="26"/>
      <c r="HN11" s="26"/>
      <c r="HO11" s="26"/>
      <c r="HP11" s="26"/>
      <c r="HQ11" s="26"/>
      <c r="HR11" s="26"/>
      <c r="HS11" s="26"/>
      <c r="HT11" s="26"/>
      <c r="HU11" s="26"/>
      <c r="HV11" s="26"/>
      <c r="HW11" s="26"/>
      <c r="HX11" s="26"/>
      <c r="HY11" s="26"/>
      <c r="HZ11" s="26"/>
      <c r="IA11" s="26"/>
      <c r="IB11" s="26"/>
      <c r="IC11" s="26"/>
      <c r="ID11" s="26"/>
      <c r="IE11" s="26"/>
      <c r="IF11" s="26"/>
      <c r="IG11" s="26"/>
      <c r="IH11" s="26"/>
      <c r="II11" s="26"/>
      <c r="IJ11" s="26"/>
      <c r="IK11" s="26"/>
      <c r="IL11" s="26"/>
      <c r="IM11" s="26"/>
      <c r="IN11" s="26"/>
      <c r="IO11" s="26"/>
      <c r="IP11" s="26"/>
      <c r="IQ11" s="26"/>
      <c r="IR11" s="26"/>
      <c r="IS11" s="26"/>
      <c r="IT11" s="26"/>
      <c r="IU11" s="26"/>
      <c r="IV11" s="26"/>
    </row>
    <row r="12" spans="1:256" s="23" customFormat="1" ht="21" customHeight="1" x14ac:dyDescent="0.15">
      <c r="A12" s="35" t="s">
        <v>179</v>
      </c>
      <c r="B12" s="36">
        <f>C12-0.9</f>
        <v>36.200000000000003</v>
      </c>
      <c r="C12" s="36">
        <f>D12-0.9</f>
        <v>37.1</v>
      </c>
      <c r="D12" s="37">
        <v>38</v>
      </c>
      <c r="E12" s="36">
        <f>D12+1.1</f>
        <v>39.1</v>
      </c>
      <c r="F12" s="36">
        <f>E12+1.1</f>
        <v>40.200000000000003</v>
      </c>
      <c r="G12" s="36">
        <f>F12+1.1</f>
        <v>41.300000000000004</v>
      </c>
      <c r="H12" s="300"/>
      <c r="I12" s="65"/>
      <c r="J12" s="441" t="s">
        <v>340</v>
      </c>
      <c r="K12" s="441" t="s">
        <v>376</v>
      </c>
      <c r="L12" s="441" t="s">
        <v>362</v>
      </c>
      <c r="M12" s="441" t="s">
        <v>347</v>
      </c>
      <c r="N12" s="441" t="s">
        <v>369</v>
      </c>
      <c r="O12" s="441" t="s">
        <v>354</v>
      </c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/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  <c r="GR12" s="26"/>
      <c r="GS12" s="26"/>
      <c r="GT12" s="26"/>
      <c r="GU12" s="26"/>
      <c r="GV12" s="26"/>
      <c r="GW12" s="26"/>
      <c r="GX12" s="26"/>
      <c r="GY12" s="26"/>
      <c r="GZ12" s="26"/>
      <c r="HA12" s="26"/>
      <c r="HB12" s="26"/>
      <c r="HC12" s="26"/>
      <c r="HD12" s="26"/>
      <c r="HE12" s="26"/>
      <c r="HF12" s="26"/>
      <c r="HG12" s="26"/>
      <c r="HH12" s="26"/>
      <c r="HI12" s="26"/>
      <c r="HJ12" s="26"/>
      <c r="HK12" s="26"/>
      <c r="HL12" s="26"/>
      <c r="HM12" s="26"/>
      <c r="HN12" s="26"/>
      <c r="HO12" s="26"/>
      <c r="HP12" s="26"/>
      <c r="HQ12" s="26"/>
      <c r="HR12" s="26"/>
      <c r="HS12" s="26"/>
      <c r="HT12" s="26"/>
      <c r="HU12" s="26"/>
      <c r="HV12" s="26"/>
      <c r="HW12" s="26"/>
      <c r="HX12" s="26"/>
      <c r="HY12" s="26"/>
      <c r="HZ12" s="26"/>
      <c r="IA12" s="26"/>
      <c r="IB12" s="26"/>
      <c r="IC12" s="26"/>
      <c r="ID12" s="26"/>
      <c r="IE12" s="26"/>
      <c r="IF12" s="26"/>
      <c r="IG12" s="26"/>
      <c r="IH12" s="26"/>
      <c r="II12" s="26"/>
      <c r="IJ12" s="26"/>
      <c r="IK12" s="26"/>
      <c r="IL12" s="26"/>
      <c r="IM12" s="26"/>
      <c r="IN12" s="26"/>
      <c r="IO12" s="26"/>
      <c r="IP12" s="26"/>
      <c r="IQ12" s="26"/>
      <c r="IR12" s="26"/>
      <c r="IS12" s="26"/>
      <c r="IT12" s="26"/>
      <c r="IU12" s="26"/>
      <c r="IV12" s="26"/>
    </row>
    <row r="13" spans="1:256" s="23" customFormat="1" ht="21" customHeight="1" x14ac:dyDescent="0.15">
      <c r="A13" s="39"/>
      <c r="B13" s="39"/>
      <c r="C13" s="39"/>
      <c r="D13" s="39"/>
      <c r="E13" s="39"/>
      <c r="F13" s="39"/>
      <c r="G13" s="39"/>
      <c r="H13" s="300"/>
      <c r="I13" s="65"/>
      <c r="M13" s="65"/>
      <c r="N13" s="65"/>
      <c r="O13" s="6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  <c r="FF13" s="26"/>
      <c r="FG13" s="26"/>
      <c r="FH13" s="26"/>
      <c r="FI13" s="26"/>
      <c r="FJ13" s="26"/>
      <c r="FK13" s="26"/>
      <c r="FL13" s="26"/>
      <c r="FM13" s="26"/>
      <c r="FN13" s="26"/>
      <c r="FO13" s="26"/>
      <c r="FP13" s="26"/>
      <c r="FQ13" s="26"/>
      <c r="FR13" s="26"/>
      <c r="FS13" s="26"/>
      <c r="FT13" s="26"/>
      <c r="FU13" s="26"/>
      <c r="FV13" s="26"/>
      <c r="FW13" s="26"/>
      <c r="FX13" s="26"/>
      <c r="FY13" s="26"/>
      <c r="FZ13" s="26"/>
      <c r="GA13" s="26"/>
      <c r="GB13" s="26"/>
      <c r="GC13" s="26"/>
      <c r="GD13" s="26"/>
      <c r="GE13" s="26"/>
      <c r="GF13" s="26"/>
      <c r="GG13" s="26"/>
      <c r="GH13" s="26"/>
      <c r="GI13" s="26"/>
      <c r="GJ13" s="26"/>
      <c r="GK13" s="26"/>
      <c r="GL13" s="26"/>
      <c r="GM13" s="26"/>
      <c r="GN13" s="26"/>
      <c r="GO13" s="26"/>
      <c r="GP13" s="26"/>
      <c r="GQ13" s="26"/>
      <c r="GR13" s="26"/>
      <c r="GS13" s="26"/>
      <c r="GT13" s="26"/>
      <c r="GU13" s="26"/>
      <c r="GV13" s="26"/>
      <c r="GW13" s="26"/>
      <c r="GX13" s="26"/>
      <c r="GY13" s="26"/>
      <c r="GZ13" s="26"/>
      <c r="HA13" s="26"/>
      <c r="HB13" s="26"/>
      <c r="HC13" s="26"/>
      <c r="HD13" s="26"/>
      <c r="HE13" s="26"/>
      <c r="HF13" s="26"/>
      <c r="HG13" s="26"/>
      <c r="HH13" s="26"/>
      <c r="HI13" s="26"/>
      <c r="HJ13" s="26"/>
      <c r="HK13" s="26"/>
      <c r="HL13" s="26"/>
      <c r="HM13" s="26"/>
      <c r="HN13" s="26"/>
      <c r="HO13" s="26"/>
      <c r="HP13" s="26"/>
      <c r="HQ13" s="26"/>
      <c r="HR13" s="26"/>
      <c r="HS13" s="26"/>
      <c r="HT13" s="26"/>
      <c r="HU13" s="26"/>
      <c r="HV13" s="26"/>
      <c r="HW13" s="26"/>
      <c r="HX13" s="26"/>
      <c r="HY13" s="26"/>
      <c r="HZ13" s="26"/>
      <c r="IA13" s="26"/>
      <c r="IB13" s="26"/>
      <c r="IC13" s="26"/>
      <c r="ID13" s="26"/>
      <c r="IE13" s="26"/>
      <c r="IF13" s="26"/>
      <c r="IG13" s="26"/>
      <c r="IH13" s="26"/>
      <c r="II13" s="26"/>
      <c r="IJ13" s="26"/>
      <c r="IK13" s="26"/>
      <c r="IL13" s="26"/>
      <c r="IM13" s="26"/>
      <c r="IN13" s="26"/>
      <c r="IO13" s="26"/>
      <c r="IP13" s="26"/>
      <c r="IQ13" s="26"/>
      <c r="IR13" s="26"/>
      <c r="IS13" s="26"/>
      <c r="IT13" s="26"/>
      <c r="IU13" s="26"/>
      <c r="IV13" s="26"/>
    </row>
    <row r="14" spans="1:256" s="23" customFormat="1" ht="21" customHeight="1" x14ac:dyDescent="0.15">
      <c r="A14" s="39"/>
      <c r="B14" s="39"/>
      <c r="C14" s="39"/>
      <c r="D14" s="39"/>
      <c r="E14" s="39"/>
      <c r="F14" s="39"/>
      <c r="G14" s="39"/>
      <c r="H14" s="300"/>
      <c r="I14" s="65"/>
      <c r="J14" s="65"/>
      <c r="K14" s="65"/>
      <c r="L14" s="65"/>
      <c r="M14" s="65"/>
      <c r="N14" s="65"/>
      <c r="O14" s="6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/>
      <c r="DO14" s="26"/>
      <c r="DP14" s="26"/>
      <c r="DQ14" s="26"/>
      <c r="DR14" s="26"/>
      <c r="DS14" s="26"/>
      <c r="DT14" s="26"/>
      <c r="DU14" s="26"/>
      <c r="DV14" s="26"/>
      <c r="DW14" s="26"/>
      <c r="DX14" s="26"/>
      <c r="DY14" s="26"/>
      <c r="DZ14" s="26"/>
      <c r="EA14" s="26"/>
      <c r="EB14" s="26"/>
      <c r="EC14" s="26"/>
      <c r="ED14" s="26"/>
      <c r="EE14" s="26"/>
      <c r="EF14" s="26"/>
      <c r="EG14" s="26"/>
      <c r="EH14" s="26"/>
      <c r="EI14" s="26"/>
      <c r="EJ14" s="26"/>
      <c r="EK14" s="26"/>
      <c r="EL14" s="26"/>
      <c r="EM14" s="26"/>
      <c r="EN14" s="26"/>
      <c r="EO14" s="26"/>
      <c r="EP14" s="26"/>
      <c r="EQ14" s="26"/>
      <c r="ER14" s="26"/>
      <c r="ES14" s="26"/>
      <c r="ET14" s="26"/>
      <c r="EU14" s="26"/>
      <c r="EV14" s="26"/>
      <c r="EW14" s="26"/>
      <c r="EX14" s="26"/>
      <c r="EY14" s="26"/>
      <c r="EZ14" s="26"/>
      <c r="FA14" s="26"/>
      <c r="FB14" s="26"/>
      <c r="FC14" s="26"/>
      <c r="FD14" s="26"/>
      <c r="FE14" s="26"/>
      <c r="FF14" s="26"/>
      <c r="FG14" s="26"/>
      <c r="FH14" s="26"/>
      <c r="FI14" s="26"/>
      <c r="FJ14" s="26"/>
      <c r="FK14" s="26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  <c r="FX14" s="26"/>
      <c r="FY14" s="26"/>
      <c r="FZ14" s="26"/>
      <c r="GA14" s="26"/>
      <c r="GB14" s="26"/>
      <c r="GC14" s="26"/>
      <c r="GD14" s="26"/>
      <c r="GE14" s="26"/>
      <c r="GF14" s="26"/>
      <c r="GG14" s="26"/>
      <c r="GH14" s="26"/>
      <c r="GI14" s="26"/>
      <c r="GJ14" s="26"/>
      <c r="GK14" s="26"/>
      <c r="GL14" s="26"/>
      <c r="GM14" s="26"/>
      <c r="GN14" s="26"/>
      <c r="GO14" s="26"/>
      <c r="GP14" s="26"/>
      <c r="GQ14" s="26"/>
      <c r="GR14" s="26"/>
      <c r="GS14" s="26"/>
      <c r="GT14" s="26"/>
      <c r="GU14" s="26"/>
      <c r="GV14" s="26"/>
      <c r="GW14" s="26"/>
      <c r="GX14" s="26"/>
      <c r="GY14" s="26"/>
      <c r="GZ14" s="26"/>
      <c r="HA14" s="26"/>
      <c r="HB14" s="26"/>
      <c r="HC14" s="26"/>
      <c r="HD14" s="26"/>
      <c r="HE14" s="26"/>
      <c r="HF14" s="26"/>
      <c r="HG14" s="26"/>
      <c r="HH14" s="26"/>
      <c r="HI14" s="26"/>
      <c r="HJ14" s="26"/>
      <c r="HK14" s="26"/>
      <c r="HL14" s="26"/>
      <c r="HM14" s="26"/>
      <c r="HN14" s="26"/>
      <c r="HO14" s="26"/>
      <c r="HP14" s="26"/>
      <c r="HQ14" s="26"/>
      <c r="HR14" s="26"/>
      <c r="HS14" s="26"/>
      <c r="HT14" s="26"/>
      <c r="HU14" s="26"/>
      <c r="HV14" s="26"/>
      <c r="HW14" s="26"/>
      <c r="HX14" s="26"/>
      <c r="HY14" s="26"/>
      <c r="HZ14" s="26"/>
      <c r="IA14" s="26"/>
      <c r="IB14" s="26"/>
      <c r="IC14" s="26"/>
      <c r="ID14" s="26"/>
      <c r="IE14" s="26"/>
      <c r="IF14" s="26"/>
      <c r="IG14" s="26"/>
      <c r="IH14" s="26"/>
      <c r="II14" s="26"/>
      <c r="IJ14" s="26"/>
      <c r="IK14" s="26"/>
      <c r="IL14" s="26"/>
      <c r="IM14" s="26"/>
      <c r="IN14" s="26"/>
      <c r="IO14" s="26"/>
      <c r="IP14" s="26"/>
      <c r="IQ14" s="26"/>
      <c r="IR14" s="26"/>
      <c r="IS14" s="26"/>
      <c r="IT14" s="26"/>
      <c r="IU14" s="26"/>
      <c r="IV14" s="26"/>
    </row>
    <row r="15" spans="1:256" s="23" customFormat="1" ht="21" customHeight="1" x14ac:dyDescent="0.15">
      <c r="A15" s="39"/>
      <c r="B15" s="39"/>
      <c r="C15" s="39"/>
      <c r="D15" s="39"/>
      <c r="E15" s="39"/>
      <c r="F15" s="39"/>
      <c r="G15" s="39"/>
      <c r="H15" s="300"/>
      <c r="I15" s="65"/>
      <c r="J15" s="65"/>
      <c r="K15" s="65"/>
      <c r="L15" s="65"/>
      <c r="M15" s="65"/>
      <c r="N15" s="65"/>
      <c r="O15" s="6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/>
      <c r="FC15" s="26"/>
      <c r="FD15" s="26"/>
      <c r="FE15" s="26"/>
      <c r="FF15" s="26"/>
      <c r="FG15" s="26"/>
      <c r="FH15" s="26"/>
      <c r="FI15" s="26"/>
      <c r="FJ15" s="26"/>
      <c r="FK15" s="26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  <c r="FX15" s="26"/>
      <c r="FY15" s="26"/>
      <c r="FZ15" s="26"/>
      <c r="GA15" s="26"/>
      <c r="GB15" s="26"/>
      <c r="GC15" s="26"/>
      <c r="GD15" s="26"/>
      <c r="GE15" s="26"/>
      <c r="GF15" s="26"/>
      <c r="GG15" s="26"/>
      <c r="GH15" s="26"/>
      <c r="GI15" s="26"/>
      <c r="GJ15" s="26"/>
      <c r="GK15" s="26"/>
      <c r="GL15" s="26"/>
      <c r="GM15" s="26"/>
      <c r="GN15" s="26"/>
      <c r="GO15" s="26"/>
      <c r="GP15" s="26"/>
      <c r="GQ15" s="26"/>
      <c r="GR15" s="26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  <c r="HN15" s="26"/>
      <c r="HO15" s="26"/>
      <c r="HP15" s="26"/>
      <c r="HQ15" s="26"/>
      <c r="HR15" s="26"/>
      <c r="HS15" s="26"/>
      <c r="HT15" s="26"/>
      <c r="HU15" s="26"/>
      <c r="HV15" s="26"/>
      <c r="HW15" s="26"/>
      <c r="HX15" s="26"/>
      <c r="HY15" s="26"/>
      <c r="HZ15" s="26"/>
      <c r="IA15" s="26"/>
      <c r="IB15" s="26"/>
      <c r="IC15" s="26"/>
      <c r="ID15" s="26"/>
      <c r="IE15" s="26"/>
      <c r="IF15" s="26"/>
      <c r="IG15" s="26"/>
      <c r="IH15" s="26"/>
      <c r="II15" s="26"/>
      <c r="IJ15" s="26"/>
      <c r="IK15" s="26"/>
      <c r="IL15" s="26"/>
      <c r="IM15" s="26"/>
      <c r="IN15" s="26"/>
      <c r="IO15" s="26"/>
      <c r="IP15" s="26"/>
      <c r="IQ15" s="26"/>
      <c r="IR15" s="26"/>
      <c r="IS15" s="26"/>
      <c r="IT15" s="26"/>
      <c r="IU15" s="26"/>
      <c r="IV15" s="26"/>
    </row>
    <row r="16" spans="1:256" s="23" customFormat="1" ht="21" customHeight="1" x14ac:dyDescent="0.15">
      <c r="A16" s="35"/>
      <c r="B16" s="36"/>
      <c r="C16" s="36"/>
      <c r="D16" s="37"/>
      <c r="E16" s="36"/>
      <c r="F16" s="36"/>
      <c r="G16" s="36"/>
      <c r="H16" s="300"/>
      <c r="I16" s="65"/>
      <c r="J16" s="65"/>
      <c r="K16" s="65"/>
      <c r="L16" s="65"/>
      <c r="M16" s="65"/>
      <c r="N16" s="65"/>
      <c r="O16" s="6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/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  <c r="FF16" s="26"/>
      <c r="FG16" s="26"/>
      <c r="FH16" s="26"/>
      <c r="FI16" s="26"/>
      <c r="FJ16" s="26"/>
      <c r="FK16" s="26"/>
      <c r="FL16" s="26"/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GW16" s="26"/>
      <c r="GX16" s="26"/>
      <c r="GY16" s="26"/>
      <c r="GZ16" s="26"/>
      <c r="HA16" s="26"/>
      <c r="HB16" s="26"/>
      <c r="HC16" s="26"/>
      <c r="HD16" s="26"/>
      <c r="HE16" s="26"/>
      <c r="HF16" s="26"/>
      <c r="HG16" s="26"/>
      <c r="HH16" s="26"/>
      <c r="HI16" s="26"/>
      <c r="HJ16" s="26"/>
      <c r="HK16" s="26"/>
      <c r="HL16" s="26"/>
      <c r="HM16" s="26"/>
      <c r="HN16" s="26"/>
      <c r="HO16" s="26"/>
      <c r="HP16" s="26"/>
      <c r="HQ16" s="26"/>
      <c r="HR16" s="26"/>
      <c r="HS16" s="26"/>
      <c r="HT16" s="26"/>
      <c r="HU16" s="26"/>
      <c r="HV16" s="26"/>
      <c r="HW16" s="26"/>
      <c r="HX16" s="26"/>
      <c r="HY16" s="26"/>
      <c r="HZ16" s="26"/>
      <c r="IA16" s="26"/>
      <c r="IB16" s="26"/>
      <c r="IC16" s="26"/>
      <c r="ID16" s="26"/>
      <c r="IE16" s="26"/>
      <c r="IF16" s="26"/>
      <c r="IG16" s="26"/>
      <c r="IH16" s="26"/>
      <c r="II16" s="26"/>
      <c r="IJ16" s="26"/>
      <c r="IK16" s="26"/>
      <c r="IL16" s="26"/>
      <c r="IM16" s="26"/>
      <c r="IN16" s="26"/>
      <c r="IO16" s="26"/>
      <c r="IP16" s="26"/>
      <c r="IQ16" s="26"/>
      <c r="IR16" s="26"/>
      <c r="IS16" s="26"/>
      <c r="IT16" s="26"/>
      <c r="IU16" s="26"/>
      <c r="IV16" s="26"/>
    </row>
    <row r="17" spans="1:256" s="23" customFormat="1" ht="21" customHeight="1" x14ac:dyDescent="0.15">
      <c r="A17" s="40"/>
      <c r="B17" s="41"/>
      <c r="C17" s="41"/>
      <c r="D17" s="42"/>
      <c r="E17" s="41"/>
      <c r="F17" s="41"/>
      <c r="G17" s="41"/>
      <c r="H17" s="300"/>
      <c r="I17" s="65"/>
      <c r="J17" s="65"/>
      <c r="K17" s="65"/>
      <c r="L17" s="65"/>
      <c r="M17" s="65"/>
      <c r="N17" s="65"/>
      <c r="O17" s="6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/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/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  <c r="FF17" s="26"/>
      <c r="FG17" s="26"/>
      <c r="FH17" s="26"/>
      <c r="FI17" s="26"/>
      <c r="FJ17" s="26"/>
      <c r="FK17" s="26"/>
      <c r="FL17" s="26"/>
      <c r="FM17" s="26"/>
      <c r="FN17" s="26"/>
      <c r="FO17" s="26"/>
      <c r="FP17" s="26"/>
      <c r="FQ17" s="26"/>
      <c r="FR17" s="26"/>
      <c r="FS17" s="26"/>
      <c r="FT17" s="26"/>
      <c r="FU17" s="26"/>
      <c r="FV17" s="26"/>
      <c r="FW17" s="26"/>
      <c r="FX17" s="26"/>
      <c r="FY17" s="26"/>
      <c r="FZ17" s="26"/>
      <c r="GA17" s="26"/>
      <c r="GB17" s="26"/>
      <c r="GC17" s="26"/>
      <c r="GD17" s="26"/>
      <c r="GE17" s="26"/>
      <c r="GF17" s="26"/>
      <c r="GG17" s="26"/>
      <c r="GH17" s="26"/>
      <c r="GI17" s="26"/>
      <c r="GJ17" s="26"/>
      <c r="GK17" s="26"/>
      <c r="GL17" s="26"/>
      <c r="GM17" s="26"/>
      <c r="GN17" s="26"/>
      <c r="GO17" s="26"/>
      <c r="GP17" s="26"/>
      <c r="GQ17" s="26"/>
      <c r="GR17" s="26"/>
      <c r="GS17" s="26"/>
      <c r="GT17" s="26"/>
      <c r="GU17" s="26"/>
      <c r="GV17" s="26"/>
      <c r="GW17" s="26"/>
      <c r="GX17" s="26"/>
      <c r="GY17" s="26"/>
      <c r="GZ17" s="26"/>
      <c r="HA17" s="26"/>
      <c r="HB17" s="26"/>
      <c r="HC17" s="26"/>
      <c r="HD17" s="26"/>
      <c r="HE17" s="26"/>
      <c r="HF17" s="26"/>
      <c r="HG17" s="26"/>
      <c r="HH17" s="26"/>
      <c r="HI17" s="26"/>
      <c r="HJ17" s="26"/>
      <c r="HK17" s="26"/>
      <c r="HL17" s="26"/>
      <c r="HM17" s="26"/>
      <c r="HN17" s="26"/>
      <c r="HO17" s="26"/>
      <c r="HP17" s="26"/>
      <c r="HQ17" s="26"/>
      <c r="HR17" s="26"/>
      <c r="HS17" s="26"/>
      <c r="HT17" s="26"/>
      <c r="HU17" s="26"/>
      <c r="HV17" s="26"/>
      <c r="HW17" s="26"/>
      <c r="HX17" s="26"/>
      <c r="HY17" s="26"/>
      <c r="HZ17" s="26"/>
      <c r="IA17" s="26"/>
      <c r="IB17" s="26"/>
      <c r="IC17" s="26"/>
      <c r="ID17" s="26"/>
      <c r="IE17" s="26"/>
      <c r="IF17" s="26"/>
      <c r="IG17" s="26"/>
      <c r="IH17" s="26"/>
      <c r="II17" s="26"/>
      <c r="IJ17" s="26"/>
      <c r="IK17" s="26"/>
      <c r="IL17" s="26"/>
      <c r="IM17" s="26"/>
      <c r="IN17" s="26"/>
      <c r="IO17" s="26"/>
      <c r="IP17" s="26"/>
      <c r="IQ17" s="26"/>
      <c r="IR17" s="26"/>
      <c r="IS17" s="26"/>
      <c r="IT17" s="26"/>
      <c r="IU17" s="26"/>
      <c r="IV17" s="26"/>
    </row>
    <row r="18" spans="1:256" s="23" customFormat="1" ht="21" customHeight="1" x14ac:dyDescent="0.15">
      <c r="A18" s="43"/>
      <c r="B18" s="44"/>
      <c r="C18" s="44"/>
      <c r="D18" s="44"/>
      <c r="E18" s="44"/>
      <c r="F18" s="44"/>
      <c r="G18" s="44"/>
      <c r="H18" s="300"/>
      <c r="I18" s="65"/>
      <c r="J18" s="65"/>
      <c r="K18" s="65"/>
      <c r="L18" s="65"/>
      <c r="M18" s="65"/>
      <c r="N18" s="65"/>
      <c r="O18" s="6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  <c r="DG18" s="26"/>
      <c r="DH18" s="26"/>
      <c r="DI18" s="26"/>
      <c r="DJ18" s="26"/>
      <c r="DK18" s="26"/>
      <c r="DL18" s="26"/>
      <c r="DM18" s="26"/>
      <c r="DN18" s="26"/>
      <c r="DO18" s="26"/>
      <c r="DP18" s="26"/>
      <c r="DQ18" s="26"/>
      <c r="DR18" s="26"/>
      <c r="DS18" s="26"/>
      <c r="DT18" s="26"/>
      <c r="DU18" s="26"/>
      <c r="DV18" s="26"/>
      <c r="DW18" s="26"/>
      <c r="DX18" s="26"/>
      <c r="DY18" s="26"/>
      <c r="DZ18" s="26"/>
      <c r="EA18" s="26"/>
      <c r="EB18" s="26"/>
      <c r="EC18" s="26"/>
      <c r="ED18" s="26"/>
      <c r="EE18" s="26"/>
      <c r="EF18" s="26"/>
      <c r="EG18" s="26"/>
      <c r="EH18" s="26"/>
      <c r="EI18" s="26"/>
      <c r="EJ18" s="26"/>
      <c r="EK18" s="26"/>
      <c r="EL18" s="26"/>
      <c r="EM18" s="26"/>
      <c r="EN18" s="26"/>
      <c r="EO18" s="26"/>
      <c r="EP18" s="26"/>
      <c r="EQ18" s="26"/>
      <c r="ER18" s="26"/>
      <c r="ES18" s="26"/>
      <c r="ET18" s="26"/>
      <c r="EU18" s="26"/>
      <c r="EV18" s="26"/>
      <c r="EW18" s="26"/>
      <c r="EX18" s="26"/>
      <c r="EY18" s="26"/>
      <c r="EZ18" s="26"/>
      <c r="FA18" s="26"/>
      <c r="FB18" s="26"/>
      <c r="FC18" s="26"/>
      <c r="FD18" s="26"/>
      <c r="FE18" s="26"/>
      <c r="FF18" s="26"/>
      <c r="FG18" s="26"/>
      <c r="FH18" s="26"/>
      <c r="FI18" s="26"/>
      <c r="FJ18" s="26"/>
      <c r="FK18" s="26"/>
      <c r="FL18" s="26"/>
      <c r="FM18" s="26"/>
      <c r="FN18" s="26"/>
      <c r="FO18" s="26"/>
      <c r="FP18" s="26"/>
      <c r="FQ18" s="26"/>
      <c r="FR18" s="26"/>
      <c r="FS18" s="26"/>
      <c r="FT18" s="26"/>
      <c r="FU18" s="26"/>
      <c r="FV18" s="26"/>
      <c r="FW18" s="26"/>
      <c r="FX18" s="26"/>
      <c r="FY18" s="26"/>
      <c r="FZ18" s="26"/>
      <c r="GA18" s="26"/>
      <c r="GB18" s="26"/>
      <c r="GC18" s="26"/>
      <c r="GD18" s="26"/>
      <c r="GE18" s="26"/>
      <c r="GF18" s="26"/>
      <c r="GG18" s="26"/>
      <c r="GH18" s="26"/>
      <c r="GI18" s="26"/>
      <c r="GJ18" s="26"/>
      <c r="GK18" s="26"/>
      <c r="GL18" s="26"/>
      <c r="GM18" s="26"/>
      <c r="GN18" s="26"/>
      <c r="GO18" s="26"/>
      <c r="GP18" s="26"/>
      <c r="GQ18" s="26"/>
      <c r="GR18" s="26"/>
      <c r="GS18" s="26"/>
      <c r="GT18" s="26"/>
      <c r="GU18" s="26"/>
      <c r="GV18" s="26"/>
      <c r="GW18" s="26"/>
      <c r="GX18" s="26"/>
      <c r="GY18" s="26"/>
      <c r="GZ18" s="26"/>
      <c r="HA18" s="26"/>
      <c r="HB18" s="26"/>
      <c r="HC18" s="26"/>
      <c r="HD18" s="26"/>
      <c r="HE18" s="26"/>
      <c r="HF18" s="26"/>
      <c r="HG18" s="26"/>
      <c r="HH18" s="26"/>
      <c r="HI18" s="26"/>
      <c r="HJ18" s="26"/>
      <c r="HK18" s="26"/>
      <c r="HL18" s="26"/>
      <c r="HM18" s="26"/>
      <c r="HN18" s="26"/>
      <c r="HO18" s="26"/>
      <c r="HP18" s="26"/>
      <c r="HQ18" s="26"/>
      <c r="HR18" s="26"/>
      <c r="HS18" s="26"/>
      <c r="HT18" s="26"/>
      <c r="HU18" s="26"/>
      <c r="HV18" s="26"/>
      <c r="HW18" s="26"/>
      <c r="HX18" s="26"/>
      <c r="HY18" s="26"/>
      <c r="HZ18" s="26"/>
      <c r="IA18" s="26"/>
      <c r="IB18" s="26"/>
      <c r="IC18" s="26"/>
      <c r="ID18" s="26"/>
      <c r="IE18" s="26"/>
      <c r="IF18" s="26"/>
      <c r="IG18" s="26"/>
      <c r="IH18" s="26"/>
      <c r="II18" s="26"/>
      <c r="IJ18" s="26"/>
      <c r="IK18" s="26"/>
      <c r="IL18" s="26"/>
      <c r="IM18" s="26"/>
      <c r="IN18" s="26"/>
      <c r="IO18" s="26"/>
      <c r="IP18" s="26"/>
      <c r="IQ18" s="26"/>
      <c r="IR18" s="26"/>
      <c r="IS18" s="26"/>
      <c r="IT18" s="26"/>
      <c r="IU18" s="26"/>
      <c r="IV18" s="26"/>
    </row>
    <row r="19" spans="1:256" s="23" customFormat="1" ht="21" customHeight="1" x14ac:dyDescent="0.35">
      <c r="A19" s="45"/>
      <c r="B19" s="46"/>
      <c r="C19" s="46"/>
      <c r="D19" s="46"/>
      <c r="E19" s="46"/>
      <c r="F19" s="46"/>
      <c r="G19" s="46"/>
      <c r="H19" s="300"/>
      <c r="I19" s="65"/>
      <c r="J19" s="65"/>
      <c r="K19" s="65"/>
      <c r="L19" s="65"/>
      <c r="M19" s="65"/>
      <c r="N19" s="65"/>
      <c r="O19" s="6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26"/>
      <c r="DG19" s="26"/>
      <c r="DH19" s="26"/>
      <c r="DI19" s="26"/>
      <c r="DJ19" s="26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26"/>
      <c r="GQ19" s="26"/>
      <c r="GR19" s="26"/>
      <c r="GS19" s="26"/>
      <c r="GT19" s="26"/>
      <c r="GU19" s="26"/>
      <c r="GV19" s="26"/>
      <c r="GW19" s="26"/>
      <c r="GX19" s="26"/>
      <c r="GY19" s="26"/>
      <c r="GZ19" s="26"/>
      <c r="HA19" s="26"/>
      <c r="HB19" s="26"/>
      <c r="HC19" s="26"/>
      <c r="HD19" s="26"/>
      <c r="HE19" s="26"/>
      <c r="HF19" s="26"/>
      <c r="HG19" s="26"/>
      <c r="HH19" s="26"/>
      <c r="HI19" s="26"/>
      <c r="HJ19" s="26"/>
      <c r="HK19" s="26"/>
      <c r="HL19" s="26"/>
      <c r="HM19" s="26"/>
      <c r="HN19" s="26"/>
      <c r="HO19" s="26"/>
      <c r="HP19" s="26"/>
      <c r="HQ19" s="26"/>
      <c r="HR19" s="26"/>
      <c r="HS19" s="26"/>
      <c r="HT19" s="26"/>
      <c r="HU19" s="26"/>
      <c r="HV19" s="26"/>
      <c r="HW19" s="26"/>
      <c r="HX19" s="26"/>
      <c r="HY19" s="26"/>
      <c r="HZ19" s="26"/>
      <c r="IA19" s="26"/>
      <c r="IB19" s="26"/>
      <c r="IC19" s="26"/>
      <c r="ID19" s="26"/>
      <c r="IE19" s="26"/>
      <c r="IF19" s="26"/>
      <c r="IG19" s="26"/>
      <c r="IH19" s="26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26"/>
      <c r="IU19" s="26"/>
      <c r="IV19" s="26"/>
    </row>
    <row r="20" spans="1:256" s="23" customFormat="1" ht="21" customHeight="1" x14ac:dyDescent="0.15">
      <c r="A20" s="47"/>
      <c r="B20" s="48"/>
      <c r="C20" s="48"/>
      <c r="D20" s="49"/>
      <c r="E20" s="48"/>
      <c r="F20" s="48"/>
      <c r="G20" s="48"/>
      <c r="H20" s="301"/>
      <c r="I20" s="67"/>
      <c r="J20" s="67"/>
      <c r="K20" s="68"/>
      <c r="L20" s="67"/>
      <c r="M20" s="67"/>
      <c r="N20" s="68"/>
      <c r="O20" s="69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  <c r="DD20" s="26"/>
      <c r="DE20" s="26"/>
      <c r="DF20" s="26"/>
      <c r="DG20" s="26"/>
      <c r="DH20" s="26"/>
      <c r="DI20" s="26"/>
      <c r="DJ20" s="26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26"/>
      <c r="GQ20" s="26"/>
      <c r="GR20" s="26"/>
      <c r="GS20" s="26"/>
      <c r="GT20" s="26"/>
      <c r="GU20" s="26"/>
      <c r="GV20" s="26"/>
      <c r="GW20" s="26"/>
      <c r="GX20" s="26"/>
      <c r="GY20" s="26"/>
      <c r="GZ20" s="26"/>
      <c r="HA20" s="26"/>
      <c r="HB20" s="26"/>
      <c r="HC20" s="26"/>
      <c r="HD20" s="26"/>
      <c r="HE20" s="26"/>
      <c r="HF20" s="26"/>
      <c r="HG20" s="26"/>
      <c r="HH20" s="26"/>
      <c r="HI20" s="26"/>
      <c r="HJ20" s="26"/>
      <c r="HK20" s="26"/>
      <c r="HL20" s="26"/>
      <c r="HM20" s="26"/>
      <c r="HN20" s="26"/>
      <c r="HO20" s="26"/>
      <c r="HP20" s="26"/>
      <c r="HQ20" s="26"/>
      <c r="HR20" s="26"/>
      <c r="HS20" s="26"/>
      <c r="HT20" s="26"/>
      <c r="HU20" s="26"/>
      <c r="HV20" s="26"/>
      <c r="HW20" s="26"/>
      <c r="HX20" s="26"/>
      <c r="HY20" s="26"/>
      <c r="HZ20" s="26"/>
      <c r="IA20" s="26"/>
      <c r="IB20" s="26"/>
      <c r="IC20" s="26"/>
      <c r="ID20" s="26"/>
      <c r="IE20" s="26"/>
      <c r="IF20" s="26"/>
      <c r="IG20" s="26"/>
      <c r="IH20" s="26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26"/>
      <c r="IU20" s="26"/>
      <c r="IV20" s="26"/>
    </row>
    <row r="21" spans="1:256" s="23" customFormat="1" ht="16.5" x14ac:dyDescent="0.15">
      <c r="A21" s="50"/>
      <c r="B21" s="51"/>
      <c r="C21" s="51"/>
      <c r="D21" s="52"/>
      <c r="E21" s="51"/>
      <c r="F21" s="51"/>
      <c r="G21" s="53"/>
      <c r="O21" s="5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  <c r="DD21" s="26"/>
      <c r="DE21" s="26"/>
      <c r="DF21" s="26"/>
      <c r="DG21" s="26"/>
      <c r="DH21" s="26"/>
      <c r="DI21" s="26"/>
      <c r="DJ21" s="26"/>
      <c r="DK21" s="26"/>
      <c r="DL21" s="26"/>
      <c r="DM21" s="26"/>
      <c r="DN21" s="26"/>
      <c r="DO21" s="26"/>
      <c r="DP21" s="26"/>
      <c r="DQ21" s="26"/>
      <c r="DR21" s="26"/>
      <c r="DS21" s="26"/>
      <c r="DT21" s="26"/>
      <c r="DU21" s="26"/>
      <c r="DV21" s="26"/>
      <c r="DW21" s="26"/>
      <c r="DX21" s="26"/>
      <c r="DY21" s="26"/>
      <c r="DZ21" s="26"/>
      <c r="EA21" s="26"/>
      <c r="EB21" s="26"/>
      <c r="EC21" s="26"/>
      <c r="ED21" s="26"/>
      <c r="EE21" s="26"/>
      <c r="EF21" s="26"/>
      <c r="EG21" s="26"/>
      <c r="EH21" s="26"/>
      <c r="EI21" s="26"/>
      <c r="EJ21" s="26"/>
      <c r="EK21" s="26"/>
      <c r="EL21" s="26"/>
      <c r="EM21" s="26"/>
      <c r="EN21" s="26"/>
      <c r="EO21" s="26"/>
      <c r="EP21" s="26"/>
      <c r="EQ21" s="26"/>
      <c r="ER21" s="26"/>
      <c r="ES21" s="26"/>
      <c r="ET21" s="26"/>
      <c r="EU21" s="26"/>
      <c r="EV21" s="26"/>
      <c r="EW21" s="26"/>
      <c r="EX21" s="26"/>
      <c r="EY21" s="26"/>
      <c r="EZ21" s="26"/>
      <c r="FA21" s="26"/>
      <c r="FB21" s="26"/>
      <c r="FC21" s="26"/>
      <c r="FD21" s="26"/>
      <c r="FE21" s="26"/>
      <c r="FF21" s="26"/>
      <c r="FG21" s="26"/>
      <c r="FH21" s="26"/>
      <c r="FI21" s="26"/>
      <c r="FJ21" s="26"/>
      <c r="FK21" s="26"/>
      <c r="FL21" s="26"/>
      <c r="FM21" s="26"/>
      <c r="FN21" s="26"/>
      <c r="FO21" s="26"/>
      <c r="FP21" s="26"/>
      <c r="FQ21" s="26"/>
      <c r="FR21" s="26"/>
      <c r="FS21" s="26"/>
      <c r="FT21" s="26"/>
      <c r="FU21" s="26"/>
      <c r="FV21" s="26"/>
      <c r="FW21" s="26"/>
      <c r="FX21" s="26"/>
      <c r="FY21" s="26"/>
      <c r="FZ21" s="26"/>
      <c r="GA21" s="26"/>
      <c r="GB21" s="26"/>
      <c r="GC21" s="26"/>
      <c r="GD21" s="26"/>
      <c r="GE21" s="26"/>
      <c r="GF21" s="26"/>
      <c r="GG21" s="26"/>
      <c r="GH21" s="26"/>
      <c r="GI21" s="26"/>
      <c r="GJ21" s="26"/>
      <c r="GK21" s="26"/>
      <c r="GL21" s="26"/>
      <c r="GM21" s="26"/>
      <c r="GN21" s="26"/>
      <c r="GO21" s="26"/>
      <c r="GP21" s="26"/>
      <c r="GQ21" s="26"/>
      <c r="GR21" s="26"/>
      <c r="GS21" s="26"/>
      <c r="GT21" s="26"/>
      <c r="GU21" s="26"/>
      <c r="GV21" s="26"/>
      <c r="GW21" s="26"/>
      <c r="GX21" s="26"/>
      <c r="GY21" s="26"/>
      <c r="GZ21" s="26"/>
      <c r="HA21" s="26"/>
      <c r="HB21" s="26"/>
      <c r="HC21" s="26"/>
      <c r="HD21" s="26"/>
      <c r="HE21" s="26"/>
      <c r="HF21" s="26"/>
      <c r="HG21" s="26"/>
      <c r="HH21" s="26"/>
      <c r="HI21" s="26"/>
      <c r="HJ21" s="26"/>
      <c r="HK21" s="26"/>
      <c r="HL21" s="26"/>
      <c r="HM21" s="26"/>
      <c r="HN21" s="26"/>
      <c r="HO21" s="26"/>
      <c r="HP21" s="26"/>
      <c r="HQ21" s="26"/>
      <c r="HR21" s="26"/>
      <c r="HS21" s="26"/>
      <c r="HT21" s="26"/>
      <c r="HU21" s="26"/>
      <c r="HV21" s="26"/>
      <c r="HW21" s="26"/>
      <c r="HX21" s="26"/>
      <c r="HY21" s="26"/>
      <c r="HZ21" s="26"/>
      <c r="IA21" s="26"/>
      <c r="IB21" s="26"/>
      <c r="IC21" s="26"/>
      <c r="ID21" s="26"/>
      <c r="IE21" s="26"/>
      <c r="IF21" s="26"/>
      <c r="IG21" s="26"/>
      <c r="IH21" s="26"/>
      <c r="II21" s="26"/>
      <c r="IJ21" s="26"/>
      <c r="IK21" s="26"/>
      <c r="IL21" s="26"/>
      <c r="IM21" s="26"/>
      <c r="IN21" s="26"/>
      <c r="IO21" s="26"/>
      <c r="IP21" s="26"/>
      <c r="IQ21" s="26"/>
      <c r="IR21" s="26"/>
      <c r="IS21" s="26"/>
      <c r="IT21" s="26"/>
      <c r="IU21" s="26"/>
      <c r="IV21" s="26"/>
    </row>
    <row r="22" spans="1:256" s="23" customFormat="1" x14ac:dyDescent="0.15">
      <c r="A22" s="54" t="s">
        <v>183</v>
      </c>
      <c r="B22" s="54"/>
      <c r="C22" s="55"/>
      <c r="O22" s="5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  <c r="DD22" s="26"/>
      <c r="DE22" s="26"/>
      <c r="DF22" s="26"/>
      <c r="DG22" s="26"/>
      <c r="DH22" s="26"/>
      <c r="DI22" s="26"/>
      <c r="DJ22" s="26"/>
      <c r="DK22" s="26"/>
      <c r="DL22" s="26"/>
      <c r="DM22" s="26"/>
      <c r="DN22" s="26"/>
      <c r="DO22" s="26"/>
      <c r="DP22" s="26"/>
      <c r="DQ22" s="26"/>
      <c r="DR22" s="26"/>
      <c r="DS22" s="26"/>
      <c r="DT22" s="26"/>
      <c r="DU22" s="26"/>
      <c r="DV22" s="26"/>
      <c r="DW22" s="26"/>
      <c r="DX22" s="26"/>
      <c r="DY22" s="26"/>
      <c r="DZ22" s="26"/>
      <c r="EA22" s="26"/>
      <c r="EB22" s="26"/>
      <c r="EC22" s="26"/>
      <c r="ED22" s="26"/>
      <c r="EE22" s="26"/>
      <c r="EF22" s="26"/>
      <c r="EG22" s="26"/>
      <c r="EH22" s="26"/>
      <c r="EI22" s="26"/>
      <c r="EJ22" s="26"/>
      <c r="EK22" s="26"/>
      <c r="EL22" s="26"/>
      <c r="EM22" s="26"/>
      <c r="EN22" s="26"/>
      <c r="EO22" s="26"/>
      <c r="EP22" s="26"/>
      <c r="EQ22" s="26"/>
      <c r="ER22" s="26"/>
      <c r="ES22" s="26"/>
      <c r="ET22" s="26"/>
      <c r="EU22" s="26"/>
      <c r="EV22" s="26"/>
      <c r="EW22" s="26"/>
      <c r="EX22" s="26"/>
      <c r="EY22" s="26"/>
      <c r="EZ22" s="26"/>
      <c r="FA22" s="26"/>
      <c r="FB22" s="26"/>
      <c r="FC22" s="26"/>
      <c r="FD22" s="26"/>
      <c r="FE22" s="26"/>
      <c r="FF22" s="26"/>
      <c r="FG22" s="26"/>
      <c r="FH22" s="26"/>
      <c r="FI22" s="26"/>
      <c r="FJ22" s="26"/>
      <c r="FK22" s="26"/>
      <c r="FL22" s="26"/>
      <c r="FM22" s="26"/>
      <c r="FN22" s="26"/>
      <c r="FO22" s="26"/>
      <c r="FP22" s="26"/>
      <c r="FQ22" s="26"/>
      <c r="FR22" s="26"/>
      <c r="FS22" s="26"/>
      <c r="FT22" s="26"/>
      <c r="FU22" s="26"/>
      <c r="FV22" s="26"/>
      <c r="FW22" s="26"/>
      <c r="FX22" s="26"/>
      <c r="FY22" s="26"/>
      <c r="FZ22" s="26"/>
      <c r="GA22" s="26"/>
      <c r="GB22" s="26"/>
      <c r="GC22" s="26"/>
      <c r="GD22" s="26"/>
      <c r="GE22" s="26"/>
      <c r="GF22" s="26"/>
      <c r="GG22" s="26"/>
      <c r="GH22" s="26"/>
      <c r="GI22" s="26"/>
      <c r="GJ22" s="26"/>
      <c r="GK22" s="26"/>
      <c r="GL22" s="26"/>
      <c r="GM22" s="26"/>
      <c r="GN22" s="26"/>
      <c r="GO22" s="26"/>
      <c r="GP22" s="26"/>
      <c r="GQ22" s="26"/>
      <c r="GR22" s="26"/>
      <c r="GS22" s="26"/>
      <c r="GT22" s="26"/>
      <c r="GU22" s="26"/>
      <c r="GV22" s="26"/>
      <c r="GW22" s="26"/>
      <c r="GX22" s="26"/>
      <c r="GY22" s="26"/>
      <c r="GZ22" s="26"/>
      <c r="HA22" s="26"/>
      <c r="HB22" s="26"/>
      <c r="HC22" s="26"/>
      <c r="HD22" s="26"/>
      <c r="HE22" s="26"/>
      <c r="HF22" s="26"/>
      <c r="HG22" s="26"/>
      <c r="HH22" s="26"/>
      <c r="HI22" s="26"/>
      <c r="HJ22" s="26"/>
      <c r="HK22" s="26"/>
      <c r="HL22" s="26"/>
      <c r="HM22" s="26"/>
      <c r="HN22" s="26"/>
      <c r="HO22" s="26"/>
      <c r="HP22" s="26"/>
      <c r="HQ22" s="26"/>
      <c r="HR22" s="26"/>
      <c r="HS22" s="26"/>
      <c r="HT22" s="26"/>
      <c r="HU22" s="26"/>
      <c r="HV22" s="26"/>
      <c r="HW22" s="26"/>
      <c r="HX22" s="26"/>
      <c r="HY22" s="26"/>
      <c r="HZ22" s="26"/>
      <c r="IA22" s="26"/>
      <c r="IB22" s="26"/>
      <c r="IC22" s="26"/>
      <c r="ID22" s="26"/>
      <c r="IE22" s="26"/>
      <c r="IF22" s="26"/>
      <c r="IG22" s="26"/>
      <c r="IH22" s="26"/>
      <c r="II22" s="26"/>
      <c r="IJ22" s="26"/>
      <c r="IK22" s="26"/>
      <c r="IL22" s="26"/>
      <c r="IM22" s="26"/>
      <c r="IN22" s="26"/>
      <c r="IO22" s="26"/>
      <c r="IP22" s="26"/>
      <c r="IQ22" s="26"/>
      <c r="IR22" s="26"/>
      <c r="IS22" s="26"/>
      <c r="IT22" s="26"/>
      <c r="IU22" s="26"/>
      <c r="IV22" s="26"/>
    </row>
    <row r="23" spans="1:256" s="23" customFormat="1" x14ac:dyDescent="0.15">
      <c r="C23" s="24"/>
      <c r="I23" s="70" t="s">
        <v>184</v>
      </c>
      <c r="J23" s="71">
        <v>44705</v>
      </c>
      <c r="K23" s="70" t="s">
        <v>185</v>
      </c>
      <c r="L23" s="70"/>
      <c r="M23" s="70" t="s">
        <v>187</v>
      </c>
      <c r="O23" s="5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6"/>
      <c r="CH23" s="26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26"/>
      <c r="CT23" s="26"/>
      <c r="CU23" s="26"/>
      <c r="CV23" s="26"/>
      <c r="CW23" s="26"/>
      <c r="CX23" s="26"/>
      <c r="CY23" s="26"/>
      <c r="CZ23" s="26"/>
      <c r="DA23" s="26"/>
      <c r="DB23" s="26"/>
      <c r="DC23" s="26"/>
      <c r="DD23" s="26"/>
      <c r="DE23" s="26"/>
      <c r="DF23" s="26"/>
      <c r="DG23" s="26"/>
      <c r="DH23" s="26"/>
      <c r="DI23" s="26"/>
      <c r="DJ23" s="26"/>
      <c r="DK23" s="26"/>
      <c r="DL23" s="26"/>
      <c r="DM23" s="26"/>
      <c r="DN23" s="26"/>
      <c r="DO23" s="26"/>
      <c r="DP23" s="26"/>
      <c r="DQ23" s="26"/>
      <c r="DR23" s="26"/>
      <c r="DS23" s="26"/>
      <c r="DT23" s="26"/>
      <c r="DU23" s="26"/>
      <c r="DV23" s="26"/>
      <c r="DW23" s="26"/>
      <c r="DX23" s="26"/>
      <c r="DY23" s="26"/>
      <c r="DZ23" s="26"/>
      <c r="EA23" s="26"/>
      <c r="EB23" s="26"/>
      <c r="EC23" s="26"/>
      <c r="ED23" s="26"/>
      <c r="EE23" s="26"/>
      <c r="EF23" s="26"/>
      <c r="EG23" s="26"/>
      <c r="EH23" s="26"/>
      <c r="EI23" s="26"/>
      <c r="EJ23" s="26"/>
      <c r="EK23" s="26"/>
      <c r="EL23" s="26"/>
      <c r="EM23" s="26"/>
      <c r="EN23" s="26"/>
      <c r="EO23" s="26"/>
      <c r="EP23" s="26"/>
      <c r="EQ23" s="26"/>
      <c r="ER23" s="26"/>
      <c r="ES23" s="26"/>
      <c r="ET23" s="26"/>
      <c r="EU23" s="26"/>
      <c r="EV23" s="26"/>
      <c r="EW23" s="26"/>
      <c r="EX23" s="26"/>
      <c r="EY23" s="26"/>
      <c r="EZ23" s="26"/>
      <c r="FA23" s="26"/>
      <c r="FB23" s="26"/>
      <c r="FC23" s="26"/>
      <c r="FD23" s="26"/>
      <c r="FE23" s="26"/>
      <c r="FF23" s="26"/>
      <c r="FG23" s="26"/>
      <c r="FH23" s="26"/>
      <c r="FI23" s="26"/>
      <c r="FJ23" s="26"/>
      <c r="FK23" s="26"/>
      <c r="FL23" s="26"/>
      <c r="FM23" s="26"/>
      <c r="FN23" s="26"/>
      <c r="FO23" s="26"/>
      <c r="FP23" s="26"/>
      <c r="FQ23" s="26"/>
      <c r="FR23" s="26"/>
      <c r="FS23" s="26"/>
      <c r="FT23" s="26"/>
      <c r="FU23" s="26"/>
      <c r="FV23" s="26"/>
      <c r="FW23" s="26"/>
      <c r="FX23" s="26"/>
      <c r="FY23" s="26"/>
      <c r="FZ23" s="26"/>
      <c r="GA23" s="26"/>
      <c r="GB23" s="26"/>
      <c r="GC23" s="26"/>
      <c r="GD23" s="26"/>
      <c r="GE23" s="26"/>
      <c r="GF23" s="26"/>
      <c r="GG23" s="26"/>
      <c r="GH23" s="26"/>
      <c r="GI23" s="26"/>
      <c r="GJ23" s="26"/>
      <c r="GK23" s="26"/>
      <c r="GL23" s="26"/>
      <c r="GM23" s="26"/>
      <c r="GN23" s="26"/>
      <c r="GO23" s="26"/>
      <c r="GP23" s="26"/>
      <c r="GQ23" s="26"/>
      <c r="GR23" s="26"/>
      <c r="GS23" s="26"/>
      <c r="GT23" s="26"/>
      <c r="GU23" s="26"/>
      <c r="GV23" s="26"/>
      <c r="GW23" s="26"/>
      <c r="GX23" s="26"/>
      <c r="GY23" s="26"/>
      <c r="GZ23" s="26"/>
      <c r="HA23" s="26"/>
      <c r="HB23" s="26"/>
      <c r="HC23" s="26"/>
      <c r="HD23" s="26"/>
      <c r="HE23" s="26"/>
      <c r="HF23" s="26"/>
      <c r="HG23" s="26"/>
      <c r="HH23" s="26"/>
      <c r="HI23" s="26"/>
      <c r="HJ23" s="26"/>
      <c r="HK23" s="26"/>
      <c r="HL23" s="26"/>
      <c r="HM23" s="26"/>
      <c r="HN23" s="26"/>
      <c r="HO23" s="26"/>
      <c r="HP23" s="26"/>
      <c r="HQ23" s="26"/>
      <c r="HR23" s="26"/>
      <c r="HS23" s="26"/>
      <c r="HT23" s="26"/>
      <c r="HU23" s="26"/>
      <c r="HV23" s="26"/>
      <c r="HW23" s="26"/>
      <c r="HX23" s="26"/>
      <c r="HY23" s="26"/>
      <c r="HZ23" s="26"/>
      <c r="IA23" s="26"/>
      <c r="IB23" s="26"/>
      <c r="IC23" s="26"/>
      <c r="ID23" s="26"/>
      <c r="IE23" s="26"/>
      <c r="IF23" s="26"/>
      <c r="IG23" s="26"/>
      <c r="IH23" s="26"/>
      <c r="II23" s="26"/>
      <c r="IJ23" s="26"/>
      <c r="IK23" s="26"/>
      <c r="IL23" s="26"/>
      <c r="IM23" s="26"/>
      <c r="IN23" s="26"/>
      <c r="IO23" s="26"/>
      <c r="IP23" s="26"/>
      <c r="IQ23" s="26"/>
      <c r="IR23" s="26"/>
      <c r="IS23" s="26"/>
      <c r="IT23" s="26"/>
      <c r="IU23" s="26"/>
      <c r="IV23" s="26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0"/>
  </mergeCells>
  <phoneticPr fontId="47" type="noConversion"/>
  <pageMargins left="0.27500000000000002" right="0.118055555555556" top="0.51180555555555596" bottom="0.156944444444444" header="0.5" footer="0.118055555555556"/>
  <pageSetup paperSize="9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D11" sqref="D11"/>
    </sheetView>
  </sheetViews>
  <sheetFormatPr defaultColWidth="9" defaultRowHeight="14.25" x14ac:dyDescent="0.1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406" t="s">
        <v>250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</row>
    <row r="2" spans="1:15" s="1" customFormat="1" ht="16.5" x14ac:dyDescent="0.3">
      <c r="A2" s="415" t="s">
        <v>251</v>
      </c>
      <c r="B2" s="416" t="s">
        <v>252</v>
      </c>
      <c r="C2" s="416" t="s">
        <v>253</v>
      </c>
      <c r="D2" s="416" t="s">
        <v>254</v>
      </c>
      <c r="E2" s="416" t="s">
        <v>255</v>
      </c>
      <c r="F2" s="416" t="s">
        <v>256</v>
      </c>
      <c r="G2" s="416" t="s">
        <v>257</v>
      </c>
      <c r="H2" s="416" t="s">
        <v>258</v>
      </c>
      <c r="I2" s="3" t="s">
        <v>259</v>
      </c>
      <c r="J2" s="3" t="s">
        <v>260</v>
      </c>
      <c r="K2" s="3" t="s">
        <v>261</v>
      </c>
      <c r="L2" s="3" t="s">
        <v>262</v>
      </c>
      <c r="M2" s="3" t="s">
        <v>263</v>
      </c>
      <c r="N2" s="416" t="s">
        <v>264</v>
      </c>
      <c r="O2" s="416" t="s">
        <v>265</v>
      </c>
    </row>
    <row r="3" spans="1:15" s="1" customFormat="1" ht="16.5" x14ac:dyDescent="0.3">
      <c r="A3" s="415"/>
      <c r="B3" s="417"/>
      <c r="C3" s="417"/>
      <c r="D3" s="417"/>
      <c r="E3" s="417"/>
      <c r="F3" s="417"/>
      <c r="G3" s="417"/>
      <c r="H3" s="417"/>
      <c r="I3" s="3" t="s">
        <v>266</v>
      </c>
      <c r="J3" s="3" t="s">
        <v>266</v>
      </c>
      <c r="K3" s="3" t="s">
        <v>266</v>
      </c>
      <c r="L3" s="3" t="s">
        <v>266</v>
      </c>
      <c r="M3" s="3" t="s">
        <v>266</v>
      </c>
      <c r="N3" s="417"/>
      <c r="O3" s="417"/>
    </row>
    <row r="4" spans="1:15" ht="27" x14ac:dyDescent="0.15">
      <c r="A4" s="6">
        <v>1</v>
      </c>
      <c r="B4" s="11" t="s">
        <v>267</v>
      </c>
      <c r="C4" s="22" t="s">
        <v>268</v>
      </c>
      <c r="D4" s="11" t="s">
        <v>269</v>
      </c>
      <c r="E4" s="12" t="s">
        <v>270</v>
      </c>
      <c r="F4" s="11" t="s">
        <v>271</v>
      </c>
      <c r="G4" s="6"/>
      <c r="H4" s="6"/>
      <c r="I4" s="21">
        <v>1</v>
      </c>
      <c r="J4" s="21">
        <v>0</v>
      </c>
      <c r="K4" s="21">
        <v>1</v>
      </c>
      <c r="L4" s="6">
        <v>0</v>
      </c>
      <c r="M4" s="6">
        <v>0</v>
      </c>
      <c r="N4" s="6">
        <f>SUM(I4:M4)</f>
        <v>2</v>
      </c>
      <c r="O4" s="6"/>
    </row>
    <row r="5" spans="1:15" ht="27" x14ac:dyDescent="0.15">
      <c r="A5" s="6">
        <v>2</v>
      </c>
      <c r="B5" s="11" t="s">
        <v>272</v>
      </c>
      <c r="C5" s="22" t="s">
        <v>268</v>
      </c>
      <c r="D5" s="11" t="s">
        <v>273</v>
      </c>
      <c r="E5" s="12" t="s">
        <v>270</v>
      </c>
      <c r="F5" s="11" t="s">
        <v>271</v>
      </c>
      <c r="G5" s="6"/>
      <c r="H5" s="6"/>
      <c r="I5" s="21">
        <v>0</v>
      </c>
      <c r="J5" s="21">
        <v>0</v>
      </c>
      <c r="K5" s="21">
        <v>2</v>
      </c>
      <c r="L5" s="21">
        <v>0</v>
      </c>
      <c r="M5" s="6">
        <v>0</v>
      </c>
      <c r="N5" s="6">
        <f>SUM(I5:M5)</f>
        <v>2</v>
      </c>
      <c r="O5" s="6"/>
    </row>
    <row r="6" spans="1:15" x14ac:dyDescent="0.15">
      <c r="A6" s="6"/>
      <c r="B6" s="11"/>
      <c r="C6" s="14"/>
      <c r="D6" s="11"/>
      <c r="E6" s="11"/>
      <c r="F6" s="10"/>
      <c r="G6" s="6"/>
      <c r="H6" s="6"/>
      <c r="I6" s="6"/>
      <c r="J6" s="6"/>
      <c r="K6" s="6"/>
      <c r="L6" s="6"/>
      <c r="M6" s="6"/>
      <c r="N6" s="6"/>
      <c r="O6" s="6"/>
    </row>
    <row r="7" spans="1:15" x14ac:dyDescent="0.15">
      <c r="A7" s="6"/>
      <c r="B7" s="11"/>
      <c r="C7" s="14"/>
      <c r="D7" s="11"/>
      <c r="E7" s="11"/>
      <c r="F7" s="10"/>
      <c r="G7" s="6"/>
      <c r="H7" s="6"/>
      <c r="I7" s="6"/>
      <c r="J7" s="6"/>
      <c r="K7" s="6"/>
      <c r="L7" s="6"/>
      <c r="M7" s="6"/>
      <c r="N7" s="6"/>
      <c r="O7" s="6"/>
    </row>
    <row r="8" spans="1:15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x14ac:dyDescent="0.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 x14ac:dyDescent="0.15">
      <c r="A12" s="407" t="s">
        <v>274</v>
      </c>
      <c r="B12" s="408"/>
      <c r="C12" s="408"/>
      <c r="D12" s="409"/>
      <c r="E12" s="410"/>
      <c r="F12" s="411"/>
      <c r="G12" s="411"/>
      <c r="H12" s="411"/>
      <c r="I12" s="412"/>
      <c r="J12" s="407" t="s">
        <v>275</v>
      </c>
      <c r="K12" s="408"/>
      <c r="L12" s="408"/>
      <c r="M12" s="409"/>
      <c r="N12" s="7"/>
      <c r="O12" s="9"/>
    </row>
    <row r="13" spans="1:15" ht="16.5" x14ac:dyDescent="0.15">
      <c r="A13" s="413" t="s">
        <v>276</v>
      </c>
      <c r="B13" s="414"/>
      <c r="C13" s="414"/>
      <c r="D13" s="414"/>
      <c r="E13" s="414"/>
      <c r="F13" s="414"/>
      <c r="G13" s="414"/>
      <c r="H13" s="414"/>
      <c r="I13" s="414"/>
      <c r="J13" s="414"/>
      <c r="K13" s="414"/>
      <c r="L13" s="414"/>
      <c r="M13" s="414"/>
      <c r="N13" s="414"/>
      <c r="O13" s="414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7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</vt:i4>
      </vt:variant>
    </vt:vector>
  </HeadingPairs>
  <TitlesOfParts>
    <vt:vector size="15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2022-05-24T09:55:53Z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768438C29CA145AB8E5B583A58140649</vt:lpwstr>
  </property>
  <property fmtid="{D5CDD505-2E9C-101B-9397-08002B2CF9AE}" pid="4" name="KSOReadingLayout">
    <vt:bool>true</vt:bool>
  </property>
</Properties>
</file>