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优溢22FW\TAMMAK92424\"/>
    </mc:Choice>
  </mc:AlternateContent>
  <xr:revisionPtr revIDLastSave="0" documentId="13_ncr:1_{DFDB3C01-CE66-45B6-85F7-103ADBB371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首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2" i="1" s="1"/>
  <c r="G12" i="1" s="1"/>
  <c r="C12" i="1"/>
  <c r="B12" i="1" s="1"/>
  <c r="E11" i="1"/>
  <c r="F11" i="1" s="1"/>
  <c r="G11" i="1" s="1"/>
  <c r="C11" i="1"/>
  <c r="B11" i="1" s="1"/>
  <c r="E10" i="1"/>
  <c r="F10" i="1" s="1"/>
  <c r="G10" i="1" s="1"/>
  <c r="C10" i="1"/>
  <c r="B10" i="1" s="1"/>
  <c r="E9" i="1"/>
  <c r="F9" i="1" s="1"/>
  <c r="G9" i="1" s="1"/>
  <c r="C9" i="1"/>
  <c r="B9" i="1"/>
  <c r="F8" i="1"/>
  <c r="G8" i="1" s="1"/>
  <c r="E8" i="1"/>
  <c r="C8" i="1"/>
  <c r="B8" i="1" s="1"/>
  <c r="E7" i="1"/>
  <c r="F7" i="1" s="1"/>
  <c r="G7" i="1" s="1"/>
  <c r="C7" i="1"/>
  <c r="B7" i="1" s="1"/>
</calcChain>
</file>

<file path=xl/sharedStrings.xml><?xml version="1.0" encoding="utf-8"?>
<sst xmlns="http://schemas.openxmlformats.org/spreadsheetml/2006/main" count="58" uniqueCount="47">
  <si>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</si>
  <si>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</si>
  <si>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</si>
  <si>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</si>
  <si>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</si>
  <si>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</si>
  <si>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</si>
  <si>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</si>
  <si>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</si>
  <si>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</si>
  <si>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</si>
  <si>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</si>
  <si>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</si>
  <si>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</si>
  <si>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</si>
  <si>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</si>
  <si>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</si>
  <si>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</si>
  <si>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</si>
  <si>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TAMMAK92424</t>
    <phoneticPr fontId="3" type="noConversion"/>
  </si>
  <si>
    <t>女士跑步训练九分裤</t>
    <phoneticPr fontId="3" type="noConversion"/>
  </si>
  <si>
    <t>优溢</t>
    <phoneticPr fontId="3" type="noConversion"/>
  </si>
  <si>
    <t>XS</t>
  </si>
  <si>
    <t>S</t>
  </si>
  <si>
    <t>L</t>
  </si>
  <si>
    <t>XL</t>
  </si>
  <si>
    <t>150/70B</t>
  </si>
  <si>
    <t>155/74B</t>
  </si>
  <si>
    <t>160/78B</t>
  </si>
  <si>
    <t>165/82B</t>
  </si>
  <si>
    <t>170/86B</t>
  </si>
  <si>
    <t>175/90B</t>
  </si>
  <si>
    <t>裤外侧长</t>
  </si>
  <si>
    <t>腰围（平量）</t>
  </si>
  <si>
    <t>臀围</t>
  </si>
  <si>
    <t>腿围/2</t>
  </si>
  <si>
    <t>脚口/2（长裤）</t>
  </si>
  <si>
    <t>前裆长</t>
  </si>
  <si>
    <t>后裆长</t>
  </si>
  <si>
    <t>黑色</t>
    <phoneticPr fontId="3" type="noConversion"/>
  </si>
  <si>
    <t>-0.8</t>
    <phoneticPr fontId="3" type="noConversion"/>
  </si>
  <si>
    <t>+0</t>
    <phoneticPr fontId="3" type="noConversion"/>
  </si>
  <si>
    <t>-0.3</t>
    <phoneticPr fontId="3" type="noConversion"/>
  </si>
  <si>
    <t>+0.4</t>
    <phoneticPr fontId="3" type="noConversion"/>
  </si>
  <si>
    <t>+3</t>
    <phoneticPr fontId="3" type="noConversion"/>
  </si>
  <si>
    <t>+1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</si>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</sst>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2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7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/>
    </xf>
    <xf numFmtId="178" fontId="13" fillId="4" borderId="5" xfId="0" applyNumberFormat="1" applyFont="1" applyFill="1" applyBorder="1" applyAlignment="1">
      <alignment horizontal="center" vertical="center"/>
    </xf>
    <xf numFmtId="178" fontId="9" fillId="4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3"/>
  <sheetViews>
    <sheetView tabSelected="1" zoomScale="90" zoomScaleNormal="90" zoomScalePageLayoutView="125" workbookViewId="0">
      <selection activeCell="M17" sqref="M17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19</v>
      </c>
      <c r="C2" s="39"/>
      <c r="D2" s="3" t="s">
        <v>2</v>
      </c>
      <c r="E2" s="40" t="s">
        <v>20</v>
      </c>
      <c r="F2" s="40"/>
      <c r="G2" s="40"/>
      <c r="H2" s="41"/>
      <c r="I2" s="4" t="s">
        <v>3</v>
      </c>
      <c r="J2" s="44" t="s">
        <v>21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15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22</v>
      </c>
      <c r="C4" s="50" t="s">
        <v>23</v>
      </c>
      <c r="D4" s="51" t="s">
        <v>7</v>
      </c>
      <c r="E4" s="50" t="s">
        <v>24</v>
      </c>
      <c r="F4" s="50" t="s">
        <v>25</v>
      </c>
      <c r="G4" s="50" t="s">
        <v>9</v>
      </c>
      <c r="H4" s="42"/>
      <c r="I4" s="5" t="s">
        <v>17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 x14ac:dyDescent="0.15">
      <c r="A5" s="46"/>
      <c r="B5" s="52" t="s">
        <v>26</v>
      </c>
      <c r="C5" s="52" t="s">
        <v>27</v>
      </c>
      <c r="D5" s="53" t="s">
        <v>28</v>
      </c>
      <c r="E5" s="54" t="s">
        <v>29</v>
      </c>
      <c r="F5" s="52" t="s">
        <v>30</v>
      </c>
      <c r="G5" s="52" t="s">
        <v>31</v>
      </c>
      <c r="H5" s="42"/>
      <c r="I5" s="5" t="s">
        <v>16</v>
      </c>
      <c r="J5" s="5" t="s">
        <v>39</v>
      </c>
      <c r="K5" s="5" t="s">
        <v>39</v>
      </c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6.5" x14ac:dyDescent="0.15">
      <c r="A6" s="59" t="s">
        <v>32</v>
      </c>
      <c r="B6" s="55">
        <v>87.5</v>
      </c>
      <c r="C6" s="55">
        <v>89.6</v>
      </c>
      <c r="D6" s="56">
        <v>91.8</v>
      </c>
      <c r="E6" s="55">
        <v>93.8</v>
      </c>
      <c r="F6" s="55">
        <v>95.9</v>
      </c>
      <c r="G6" s="55">
        <v>97.9</v>
      </c>
      <c r="H6" s="42"/>
      <c r="I6" s="8" t="s">
        <v>18</v>
      </c>
      <c r="J6" s="9" t="s">
        <v>40</v>
      </c>
      <c r="K6" s="10" t="s">
        <v>40</v>
      </c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x14ac:dyDescent="0.15">
      <c r="A7" s="60" t="s">
        <v>33</v>
      </c>
      <c r="B7" s="57">
        <f t="shared" ref="B7:C7" si="0">C7-4</f>
        <v>62</v>
      </c>
      <c r="C7" s="57">
        <f t="shared" si="0"/>
        <v>66</v>
      </c>
      <c r="D7" s="51">
        <v>70</v>
      </c>
      <c r="E7" s="57">
        <f>D7+4</f>
        <v>74</v>
      </c>
      <c r="F7" s="57">
        <f t="shared" ref="F7" si="1">E7+5</f>
        <v>79</v>
      </c>
      <c r="G7" s="57">
        <f>F7+6</f>
        <v>85</v>
      </c>
      <c r="H7" s="42"/>
      <c r="I7" s="12"/>
      <c r="J7" s="13" t="s">
        <v>41</v>
      </c>
      <c r="K7" s="13" t="s">
        <v>41</v>
      </c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x14ac:dyDescent="0.15">
      <c r="A8" s="60" t="s">
        <v>34</v>
      </c>
      <c r="B8" s="57">
        <f>C8-3.6</f>
        <v>88.800000000000011</v>
      </c>
      <c r="C8" s="57">
        <f>D8-3.6</f>
        <v>92.4</v>
      </c>
      <c r="D8" s="51">
        <v>96</v>
      </c>
      <c r="E8" s="57">
        <f>D8+4</f>
        <v>100</v>
      </c>
      <c r="F8" s="57">
        <f>E8+4</f>
        <v>104</v>
      </c>
      <c r="G8" s="57">
        <f>F8+4</f>
        <v>108</v>
      </c>
      <c r="H8" s="42"/>
      <c r="I8" s="12"/>
      <c r="J8" s="13" t="s">
        <v>44</v>
      </c>
      <c r="K8" s="13" t="s">
        <v>41</v>
      </c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x14ac:dyDescent="0.15">
      <c r="A9" s="60" t="s">
        <v>35</v>
      </c>
      <c r="B9" s="57">
        <f>C9-1.15</f>
        <v>26.700000000000003</v>
      </c>
      <c r="C9" s="57">
        <f>D9-1.15</f>
        <v>27.85</v>
      </c>
      <c r="D9" s="51">
        <v>29</v>
      </c>
      <c r="E9" s="57">
        <f>D9+1.3</f>
        <v>30.3</v>
      </c>
      <c r="F9" s="57">
        <f t="shared" ref="F9:G9" si="2">E9+1.3</f>
        <v>31.6</v>
      </c>
      <c r="G9" s="57">
        <f t="shared" si="2"/>
        <v>32.9</v>
      </c>
      <c r="H9" s="42"/>
      <c r="I9" s="12"/>
      <c r="J9" s="13" t="s">
        <v>41</v>
      </c>
      <c r="K9" s="13" t="s">
        <v>42</v>
      </c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x14ac:dyDescent="0.15">
      <c r="A10" s="60" t="s">
        <v>36</v>
      </c>
      <c r="B10" s="57">
        <f>C10-0.5</f>
        <v>11.5</v>
      </c>
      <c r="C10" s="57">
        <f>D10-0.5</f>
        <v>12</v>
      </c>
      <c r="D10" s="58">
        <v>12.5</v>
      </c>
      <c r="E10" s="57">
        <f t="shared" ref="E10:F10" si="3">D10+0.5</f>
        <v>13</v>
      </c>
      <c r="F10" s="57">
        <f t="shared" si="3"/>
        <v>13.5</v>
      </c>
      <c r="G10" s="57">
        <f>F10+0.7</f>
        <v>14.2</v>
      </c>
      <c r="H10" s="42"/>
      <c r="I10" s="12"/>
      <c r="J10" s="13" t="s">
        <v>41</v>
      </c>
      <c r="K10" s="13" t="s">
        <v>41</v>
      </c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x14ac:dyDescent="0.15">
      <c r="A11" s="60" t="s">
        <v>37</v>
      </c>
      <c r="B11" s="57">
        <f>C11-0.7</f>
        <v>25.2</v>
      </c>
      <c r="C11" s="57">
        <f>D11-0.6</f>
        <v>25.9</v>
      </c>
      <c r="D11" s="51">
        <v>26.5</v>
      </c>
      <c r="E11" s="57">
        <f>D11+0.6</f>
        <v>27.1</v>
      </c>
      <c r="F11" s="57">
        <f>E11+0.7</f>
        <v>27.8</v>
      </c>
      <c r="G11" s="57">
        <f>F11+0.6</f>
        <v>28.400000000000002</v>
      </c>
      <c r="H11" s="42"/>
      <c r="I11" s="12"/>
      <c r="J11" s="13" t="s">
        <v>45</v>
      </c>
      <c r="K11" s="13" t="s">
        <v>43</v>
      </c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x14ac:dyDescent="0.15">
      <c r="A12" s="60" t="s">
        <v>38</v>
      </c>
      <c r="B12" s="57">
        <f>C12-0.9</f>
        <v>36.200000000000003</v>
      </c>
      <c r="C12" s="57">
        <f>D12-0.9</f>
        <v>37.1</v>
      </c>
      <c r="D12" s="51">
        <v>38</v>
      </c>
      <c r="E12" s="57">
        <f>D12+1.1</f>
        <v>39.1</v>
      </c>
      <c r="F12" s="57">
        <f>E12+1.1</f>
        <v>40.200000000000003</v>
      </c>
      <c r="G12" s="57">
        <f>F12+1.1</f>
        <v>41.300000000000004</v>
      </c>
      <c r="H12" s="42"/>
      <c r="I12" s="12"/>
      <c r="J12" s="13" t="s">
        <v>45</v>
      </c>
      <c r="K12" s="13" t="s">
        <v>41</v>
      </c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 x14ac:dyDescent="0.15">
      <c r="A13" s="34"/>
      <c r="B13" s="32"/>
      <c r="C13" s="32"/>
      <c r="D13" s="33"/>
      <c r="E13" s="32"/>
      <c r="F13" s="32"/>
      <c r="G13" s="32"/>
      <c r="H13" s="42"/>
      <c r="I13" s="12"/>
      <c r="J13" s="13" t="s">
        <v>46</v>
      </c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4"/>
      <c r="B14" s="32"/>
      <c r="C14" s="32"/>
      <c r="D14" s="33"/>
      <c r="E14" s="32"/>
      <c r="F14" s="32"/>
      <c r="G14" s="32"/>
      <c r="H14" s="42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4"/>
      <c r="B17" s="32"/>
      <c r="C17" s="32"/>
      <c r="D17" s="33"/>
      <c r="E17" s="32"/>
      <c r="F17" s="32"/>
      <c r="G17" s="32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 x14ac:dyDescent="0.15">
      <c r="A18" s="34"/>
      <c r="B18" s="32"/>
      <c r="C18" s="32"/>
      <c r="D18" s="33"/>
      <c r="E18" s="32"/>
      <c r="F18" s="32"/>
      <c r="G18" s="32"/>
      <c r="H18" s="42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6.5" x14ac:dyDescent="0.35">
      <c r="A19" s="6"/>
      <c r="B19" s="7"/>
      <c r="C19" s="7"/>
      <c r="D19" s="7"/>
      <c r="E19" s="7"/>
      <c r="F19" s="7"/>
      <c r="G19" s="7"/>
      <c r="H19" s="42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7.25" thickBot="1" x14ac:dyDescent="0.2">
      <c r="A20" s="15"/>
      <c r="B20" s="16"/>
      <c r="C20" s="16"/>
      <c r="D20" s="17"/>
      <c r="E20" s="16"/>
      <c r="F20" s="16"/>
      <c r="G20" s="16"/>
      <c r="H20" s="43"/>
      <c r="I20" s="18"/>
      <c r="J20" s="19"/>
      <c r="K20" s="20"/>
      <c r="L20" s="19"/>
      <c r="M20" s="19"/>
      <c r="N20" s="21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Top="1" x14ac:dyDescent="0.15">
      <c r="A21" s="22"/>
      <c r="B21" s="23"/>
      <c r="C21" s="23"/>
      <c r="D21" s="24"/>
      <c r="E21" s="23"/>
      <c r="F21" s="23"/>
      <c r="G21" s="25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x14ac:dyDescent="0.15">
      <c r="A22" s="27" t="s">
        <v>11</v>
      </c>
      <c r="B22" s="27"/>
      <c r="C22" s="27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x14ac:dyDescent="0.15">
      <c r="I23" s="28" t="s">
        <v>12</v>
      </c>
      <c r="J23" s="29">
        <v>44693</v>
      </c>
      <c r="K23" s="28" t="s">
        <v>13</v>
      </c>
      <c r="L23" s="28"/>
      <c r="M23" s="28" t="s">
        <v>14</v>
      </c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2022-05-12T08:16:54Z</dcterms:modified>
</cp:coreProperties>
</file>