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优溢22FW\TAJJAK91019\"/>
    </mc:Choice>
  </mc:AlternateContent>
  <xr:revisionPtr revIDLastSave="0" documentId="13_ncr:1_{808411A0-26E7-4D38-975B-0F1ABAA5C3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<sst xmlns="http://schemas.openxmlformats.org/spreadsheetml/2006/main" count="58" uniqueCount="48">
  <si>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</si>
  <si>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</si>
  <si>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</si>
  <si>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</si>
  <si>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</si>
  <si>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</si>
  <si>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</si>
  <si>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</si>
  <si>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</si>
  <si>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</si>
  <si>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</si>
  <si>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</si>
  <si>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</si>
  <si>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</si>
  <si>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</si>
  <si>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</si>
  <si>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TAJJAK91019</t>
    <phoneticPr fontId="3" type="noConversion"/>
  </si>
  <si>
    <t>男士极地长袖T恤</t>
    <phoneticPr fontId="3" type="noConversion"/>
  </si>
  <si>
    <t>优溢</t>
    <phoneticPr fontId="3" type="noConversion"/>
  </si>
  <si>
    <t>S</t>
  </si>
  <si>
    <t>L</t>
  </si>
  <si>
    <t>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</si>
  <si>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</si>
  <si>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</si>
  <si>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</si>
  <si>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</si>
  <si>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</si>
  <si>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</si>
  <si>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</si>
  <si>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</si>
  <si>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</t>
  </si>
  <si>
    <t>肩宽</t>
  </si>
  <si>
    <t>肩点袖长</t>
  </si>
  <si>
    <r>
      <rPr>
        <b/>
        <sz val="12"/>
        <rFont val="宋体"/>
        <family val="3"/>
        <charset val="134"/>
      </rPr>
      <t>袖肥</t>
    </r>
  </si>
  <si>
    <t>袖口松量</t>
  </si>
  <si>
    <t>上领围</t>
  </si>
  <si>
    <t>雾灰</t>
    <phoneticPr fontId="3" type="noConversion"/>
  </si>
  <si>
    <t>-0.5</t>
    <phoneticPr fontId="3" type="noConversion"/>
  </si>
  <si>
    <t>+2</t>
    <phoneticPr fontId="3" type="noConversion"/>
  </si>
  <si>
    <t>+3</t>
    <phoneticPr fontId="3" type="noConversion"/>
  </si>
  <si>
    <t>-0.8</t>
    <phoneticPr fontId="3" type="noConversion"/>
  </si>
  <si>
    <t>+0.2</t>
    <phoneticPr fontId="3" type="noConversion"/>
  </si>
  <si>
    <t>+0.5</t>
    <phoneticPr fontId="3" type="noConversion"/>
  </si>
  <si>
    <t>+0</t>
    <phoneticPr fontId="3" type="noConversion"/>
  </si>
  <si>
    <t>+1.3</t>
    <phoneticPr fontId="3" type="noConversion"/>
  </si>
  <si>
    <t>-1.2</t>
    <phoneticPr fontId="3" type="noConversion"/>
  </si>
  <si>
    <t>+0.3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</si>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</sst>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4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9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0" fillId="0" borderId="18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8" fontId="19" fillId="0" borderId="2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18" fillId="0" borderId="25" xfId="0" applyFont="1" applyBorder="1" applyAlignment="1">
      <alignment shrinkToFit="1"/>
    </xf>
    <xf numFmtId="0" fontId="20" fillId="0" borderId="25" xfId="0" applyFont="1" applyBorder="1" applyAlignment="1">
      <alignment shrinkToFit="1"/>
    </xf>
    <xf numFmtId="58" fontId="20" fillId="0" borderId="25" xfId="0" applyNumberFormat="1" applyFont="1" applyBorder="1" applyAlignment="1">
      <alignment shrinkToFit="1"/>
    </xf>
    <xf numFmtId="0" fontId="20" fillId="2" borderId="25" xfId="0" applyFont="1" applyFill="1" applyBorder="1" applyAlignment="1">
      <alignment shrinkToFit="1"/>
    </xf>
    <xf numFmtId="0" fontId="18" fillId="2" borderId="25" xfId="0" applyFont="1" applyFill="1" applyBorder="1" applyAlignment="1">
      <alignment shrinkToFit="1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4"/>
  <sheetViews>
    <sheetView tabSelected="1" topLeftCell="A2" zoomScale="90" zoomScaleNormal="90" zoomScalePageLayoutView="125" workbookViewId="0">
      <selection activeCell="L15" sqref="L15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16</v>
      </c>
      <c r="C2" s="39"/>
      <c r="D2" s="3" t="s">
        <v>2</v>
      </c>
      <c r="E2" s="40" t="s">
        <v>17</v>
      </c>
      <c r="F2" s="40"/>
      <c r="G2" s="40"/>
      <c r="H2" s="41"/>
      <c r="I2" s="4" t="s">
        <v>3</v>
      </c>
      <c r="J2" s="44" t="s">
        <v>18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19</v>
      </c>
      <c r="C4" s="50" t="s">
        <v>7</v>
      </c>
      <c r="D4" s="51" t="s">
        <v>20</v>
      </c>
      <c r="E4" s="50" t="s">
        <v>21</v>
      </c>
      <c r="F4" s="50" t="s">
        <v>9</v>
      </c>
      <c r="G4" s="52" t="s">
        <v>10</v>
      </c>
      <c r="H4" s="42"/>
      <c r="I4" s="5"/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22</v>
      </c>
      <c r="C5" s="53" t="s">
        <v>23</v>
      </c>
      <c r="D5" s="54" t="s">
        <v>24</v>
      </c>
      <c r="E5" s="53" t="s">
        <v>25</v>
      </c>
      <c r="F5" s="53" t="s">
        <v>26</v>
      </c>
      <c r="G5" s="55" t="s">
        <v>27</v>
      </c>
      <c r="H5" s="42"/>
      <c r="I5" s="5"/>
      <c r="J5" s="5" t="s">
        <v>36</v>
      </c>
      <c r="K5" s="5"/>
      <c r="L5" s="31" t="s">
        <v>36</v>
      </c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.75" x14ac:dyDescent="0.25">
      <c r="A6" s="61" t="s">
        <v>28</v>
      </c>
      <c r="B6" s="56">
        <f>C6-1</f>
        <v>67</v>
      </c>
      <c r="C6" s="56">
        <f>D6-2</f>
        <v>68</v>
      </c>
      <c r="D6" s="57">
        <v>70</v>
      </c>
      <c r="E6" s="56">
        <f>D6+2</f>
        <v>72</v>
      </c>
      <c r="F6" s="56">
        <f t="shared" ref="F6" si="0">E6+2</f>
        <v>74</v>
      </c>
      <c r="G6" s="58">
        <f>F6+1</f>
        <v>75</v>
      </c>
      <c r="H6" s="42"/>
      <c r="I6" s="8"/>
      <c r="J6" s="9" t="s">
        <v>37</v>
      </c>
      <c r="K6" s="10"/>
      <c r="L6" s="9" t="s">
        <v>37</v>
      </c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 x14ac:dyDescent="0.15">
      <c r="A7" s="62" t="s">
        <v>29</v>
      </c>
      <c r="B7" s="56">
        <f t="shared" ref="B7:C8" si="1">C7-4</f>
        <v>98</v>
      </c>
      <c r="C7" s="56">
        <f t="shared" si="1"/>
        <v>102</v>
      </c>
      <c r="D7" s="57">
        <v>106</v>
      </c>
      <c r="E7" s="56">
        <f>D7+4</f>
        <v>110</v>
      </c>
      <c r="F7" s="56">
        <f t="shared" ref="F7:F8" si="2">E7+4</f>
        <v>114</v>
      </c>
      <c r="G7" s="58">
        <f>F7+6</f>
        <v>120</v>
      </c>
      <c r="H7" s="42"/>
      <c r="I7" s="12"/>
      <c r="J7" s="13" t="s">
        <v>38</v>
      </c>
      <c r="K7" s="13"/>
      <c r="L7" s="13" t="s">
        <v>43</v>
      </c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 x14ac:dyDescent="0.15">
      <c r="A8" s="63" t="s">
        <v>30</v>
      </c>
      <c r="B8" s="56">
        <f t="shared" si="1"/>
        <v>96</v>
      </c>
      <c r="C8" s="56">
        <f t="shared" si="1"/>
        <v>100</v>
      </c>
      <c r="D8" s="57">
        <v>104</v>
      </c>
      <c r="E8" s="56">
        <f>D8+4</f>
        <v>108</v>
      </c>
      <c r="F8" s="56">
        <f t="shared" si="2"/>
        <v>112</v>
      </c>
      <c r="G8" s="58">
        <f>F8+6</f>
        <v>118</v>
      </c>
      <c r="H8" s="42"/>
      <c r="I8" s="12"/>
      <c r="J8" s="13" t="s">
        <v>39</v>
      </c>
      <c r="K8" s="13"/>
      <c r="L8" s="13" t="s">
        <v>43</v>
      </c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x14ac:dyDescent="0.15">
      <c r="A9" s="63" t="s">
        <v>31</v>
      </c>
      <c r="B9" s="59">
        <f t="shared" ref="B9:C9" si="3">C9-1.2</f>
        <v>43.599999999999994</v>
      </c>
      <c r="C9" s="59">
        <f t="shared" si="3"/>
        <v>44.8</v>
      </c>
      <c r="D9" s="57">
        <v>46</v>
      </c>
      <c r="E9" s="59">
        <f t="shared" ref="E9:F9" si="4">D9+1.2</f>
        <v>47.2</v>
      </c>
      <c r="F9" s="59">
        <f t="shared" si="4"/>
        <v>48.400000000000006</v>
      </c>
      <c r="G9" s="58">
        <f t="shared" ref="G9" si="5">F9+1.4</f>
        <v>49.800000000000004</v>
      </c>
      <c r="H9" s="42"/>
      <c r="I9" s="12"/>
      <c r="J9" s="13" t="s">
        <v>40</v>
      </c>
      <c r="K9" s="13"/>
      <c r="L9" s="13" t="s">
        <v>44</v>
      </c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x14ac:dyDescent="0.15">
      <c r="A10" s="63" t="s">
        <v>32</v>
      </c>
      <c r="B10" s="59">
        <f>C10-0.6</f>
        <v>59.199999999999996</v>
      </c>
      <c r="C10" s="59">
        <f>D10-1.2</f>
        <v>59.8</v>
      </c>
      <c r="D10" s="57">
        <v>61</v>
      </c>
      <c r="E10" s="59">
        <f>D10+1.2</f>
        <v>62.2</v>
      </c>
      <c r="F10" s="59">
        <f>E10+1.2</f>
        <v>63.400000000000006</v>
      </c>
      <c r="G10" s="58">
        <f>F10+0.6</f>
        <v>64</v>
      </c>
      <c r="H10" s="42"/>
      <c r="I10" s="12"/>
      <c r="J10" s="13" t="s">
        <v>37</v>
      </c>
      <c r="K10" s="13"/>
      <c r="L10" s="13" t="s">
        <v>45</v>
      </c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.75" x14ac:dyDescent="0.25">
      <c r="A11" s="61" t="s">
        <v>33</v>
      </c>
      <c r="B11" s="56">
        <f>C11-0.7</f>
        <v>17.100000000000001</v>
      </c>
      <c r="C11" s="56">
        <f>D11-0.7</f>
        <v>17.8</v>
      </c>
      <c r="D11" s="57">
        <v>18.5</v>
      </c>
      <c r="E11" s="56">
        <f>D11+0.7</f>
        <v>19.2</v>
      </c>
      <c r="F11" s="56">
        <f t="shared" ref="F11" si="6">E11+0.7</f>
        <v>19.899999999999999</v>
      </c>
      <c r="G11" s="58">
        <f t="shared" ref="G11" si="7">F11+0.8</f>
        <v>20.7</v>
      </c>
      <c r="H11" s="42"/>
      <c r="I11" s="12"/>
      <c r="J11" s="13" t="s">
        <v>41</v>
      </c>
      <c r="K11" s="13"/>
      <c r="L11" s="13" t="s">
        <v>46</v>
      </c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 x14ac:dyDescent="0.15">
      <c r="A12" s="64" t="s">
        <v>34</v>
      </c>
      <c r="B12" s="56">
        <f>C12-0.4</f>
        <v>9.6999999999999993</v>
      </c>
      <c r="C12" s="56">
        <f>D12-0.4</f>
        <v>10.1</v>
      </c>
      <c r="D12" s="57">
        <v>10.5</v>
      </c>
      <c r="E12" s="56">
        <f>D12+0.4</f>
        <v>10.9</v>
      </c>
      <c r="F12" s="56">
        <f t="shared" ref="F12" si="8">E12+0.4</f>
        <v>11.3</v>
      </c>
      <c r="G12" s="58">
        <f>F12+0.6</f>
        <v>11.9</v>
      </c>
      <c r="H12" s="42"/>
      <c r="I12" s="12"/>
      <c r="J12" s="13" t="s">
        <v>42</v>
      </c>
      <c r="K12" s="13"/>
      <c r="L12" s="13" t="s">
        <v>43</v>
      </c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.75" x14ac:dyDescent="0.25">
      <c r="A13" s="65" t="s">
        <v>35</v>
      </c>
      <c r="B13" s="56">
        <f>C13-1</f>
        <v>42.5</v>
      </c>
      <c r="C13" s="56">
        <f>D13-1</f>
        <v>43.5</v>
      </c>
      <c r="D13" s="60">
        <v>44.5</v>
      </c>
      <c r="E13" s="56">
        <f>D13+1</f>
        <v>45.5</v>
      </c>
      <c r="F13" s="56">
        <f t="shared" ref="F13" si="9">E13+1</f>
        <v>46.5</v>
      </c>
      <c r="G13" s="58">
        <f>F13+1.5</f>
        <v>48</v>
      </c>
      <c r="H13" s="42"/>
      <c r="I13" s="12"/>
      <c r="J13" s="13" t="s">
        <v>42</v>
      </c>
      <c r="K13" s="13"/>
      <c r="L13" s="13" t="s">
        <v>37</v>
      </c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 t="s">
        <v>47</v>
      </c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x14ac:dyDescent="0.15">
      <c r="A17" s="34"/>
      <c r="B17" s="32"/>
      <c r="C17" s="32"/>
      <c r="D17" s="33"/>
      <c r="E17" s="32"/>
      <c r="F17" s="32"/>
      <c r="G17" s="32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x14ac:dyDescent="0.15">
      <c r="A18" s="34"/>
      <c r="B18" s="32"/>
      <c r="C18" s="32"/>
      <c r="D18" s="33"/>
      <c r="E18" s="32"/>
      <c r="F18" s="32"/>
      <c r="G18" s="32"/>
      <c r="H18" s="42"/>
      <c r="I18" s="12"/>
      <c r="J18" s="13"/>
      <c r="K18" s="13"/>
      <c r="L18" s="13"/>
      <c r="M18" s="13"/>
      <c r="N18" s="14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x14ac:dyDescent="0.15">
      <c r="A19" s="34"/>
      <c r="B19" s="32"/>
      <c r="C19" s="32"/>
      <c r="D19" s="33"/>
      <c r="E19" s="32"/>
      <c r="F19" s="32"/>
      <c r="G19" s="32"/>
      <c r="H19" s="42"/>
      <c r="I19" s="12"/>
      <c r="J19" s="13"/>
      <c r="K19" s="13"/>
      <c r="L19" s="13"/>
      <c r="M19" s="13"/>
      <c r="N19" s="14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16.5" x14ac:dyDescent="0.35">
      <c r="A20" s="6"/>
      <c r="B20" s="7"/>
      <c r="C20" s="7"/>
      <c r="D20" s="7"/>
      <c r="E20" s="7"/>
      <c r="F20" s="7"/>
      <c r="G20" s="7"/>
      <c r="H20" s="42"/>
      <c r="I20" s="12"/>
      <c r="J20" s="13"/>
      <c r="K20" s="13"/>
      <c r="L20" s="13"/>
      <c r="M20" s="13"/>
      <c r="N20" s="14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7.25" thickBot="1" x14ac:dyDescent="0.2">
      <c r="A21" s="15"/>
      <c r="B21" s="16"/>
      <c r="C21" s="16"/>
      <c r="D21" s="17"/>
      <c r="E21" s="16"/>
      <c r="F21" s="16"/>
      <c r="G21" s="16"/>
      <c r="H21" s="43"/>
      <c r="I21" s="18"/>
      <c r="J21" s="19"/>
      <c r="K21" s="20"/>
      <c r="L21" s="19"/>
      <c r="M21" s="19"/>
      <c r="N21" s="21"/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7.25" thickTop="1" x14ac:dyDescent="0.15">
      <c r="A22" s="22"/>
      <c r="B22" s="23"/>
      <c r="C22" s="23"/>
      <c r="D22" s="24"/>
      <c r="E22" s="23"/>
      <c r="F22" s="23"/>
      <c r="G22" s="25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x14ac:dyDescent="0.15">
      <c r="A23" s="27" t="s">
        <v>11</v>
      </c>
      <c r="B23" s="27"/>
      <c r="C23" s="27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x14ac:dyDescent="0.15">
      <c r="I24" s="28" t="s">
        <v>12</v>
      </c>
      <c r="J24" s="29">
        <v>44693</v>
      </c>
      <c r="K24" s="28" t="s">
        <v>13</v>
      </c>
      <c r="L24" s="28"/>
      <c r="M24" s="28" t="s">
        <v>14</v>
      </c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2022-05-12T06:12:44Z</dcterms:modified>
</cp:coreProperties>
</file>