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<sst xmlns="http://schemas.openxmlformats.org/spreadsheetml/2006/main" count="106" uniqueCount="65">
  <si>
    <t>探路者产品规格表</t>
  </si>
  <si>
    <t>单位：cm</t>
  </si>
  <si>
    <t>日期</t>
  </si>
  <si>
    <t>产品代码：</t>
  </si>
  <si>
    <t>款号</t>
  </si>
  <si>
    <t>规格表</t>
  </si>
  <si>
    <t>码号</t>
  </si>
  <si>
    <t>度量方法</t>
  </si>
  <si>
    <t>±差</t>
  </si>
  <si>
    <t>S</t>
  </si>
  <si>
    <t>M</t>
  </si>
  <si>
    <t>L</t>
  </si>
  <si>
    <t>XL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</si>
  <si>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</si>
  <si>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</si>
  <si>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</si>
  <si>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</si>
  <si>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</si>
  <si>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</si>
  <si>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</si>
  <si>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</si>
  <si>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</si>
  <si>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</si>
  <si>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</si>
  <si>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</si>
  <si>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-0.4-0-0</t>
  </si>
  <si>
    <t>-0.5-0.4-0</t>
  </si>
  <si>
    <t>-0.4-0.4-0</t>
  </si>
  <si>
    <t>-0-0-0</t>
  </si>
  <si>
    <t>胸围</t>
  </si>
  <si>
    <t>腋下十字缝下2厘米</t>
  </si>
  <si>
    <t>±2</t>
  </si>
  <si>
    <t>-1-1-1</t>
  </si>
  <si>
    <t>-1-0-1</t>
  </si>
  <si>
    <t>下摆拉量</t>
  </si>
  <si>
    <t>左边到右边直量</t>
  </si>
  <si>
    <t>总肩宽</t>
  </si>
  <si>
    <t>肩点至肩点</t>
  </si>
  <si>
    <t>±0.5</t>
  </si>
  <si>
    <t>+1-1-0</t>
  </si>
  <si>
    <t>+1-0-1</t>
  </si>
  <si>
    <t>-0-0-1</t>
  </si>
  <si>
    <t>-1-1-0</t>
  </si>
  <si>
    <t>肩点袖长</t>
  </si>
  <si>
    <t>肩点至袖口</t>
  </si>
  <si>
    <t>-0.7-0-0.5</t>
  </si>
  <si>
    <t>-0.6-1-0.6</t>
  </si>
  <si>
    <t>-0.5-0.5-1</t>
  </si>
  <si>
    <t>-0.5-0.5-0</t>
  </si>
  <si>
    <t>袖肥</t>
  </si>
  <si>
    <t>袖肘</t>
  </si>
  <si>
    <t>袖中间位置量</t>
  </si>
  <si>
    <t>±0.3</t>
  </si>
  <si>
    <t>-0.4-0.4-0.3</t>
  </si>
  <si>
    <t>-0.4-0-0.4</t>
  </si>
  <si>
    <t>-0.5-0.5-0.4</t>
  </si>
  <si>
    <t>-0.5-0.5-0.5</t>
  </si>
  <si>
    <t>袖口平量</t>
  </si>
  <si>
    <t>成品量</t>
  </si>
  <si>
    <t>±0.2</t>
  </si>
  <si>
    <t>+0.5+0.5+0.4</t>
  </si>
  <si>
    <t>-0+0.4-0</t>
  </si>
  <si>
    <t>-0-0+0.4</t>
  </si>
  <si>
    <t>+0.4+0.5+0.5</t>
  </si>
  <si>
    <t>+0.5+0.5+0.5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</si>
</sst>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2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8" borderId="28" applyNumberFormat="0" applyAlignment="0" applyProtection="0">
      <alignment vertical="center"/>
    </xf>
    <xf numFmtId="0" fontId="10" fillId="8" borderId="24" applyNumberFormat="0" applyAlignment="0" applyProtection="0">
      <alignment vertical="center"/>
    </xf>
    <xf numFmtId="0" fontId="23" fillId="24" borderId="29" applyNumberFormat="0" applyAlignment="0" applyProtection="0">
      <alignment vertical="center"/>
    </xf>
    <xf numFmtId="0" fontId="22" fillId="0" borderId="0"/>
    <xf numFmtId="0" fontId="9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/>
    <xf numFmtId="0" fontId="22" fillId="0" borderId="0"/>
  </cellStyleXfs>
  <cellXfs count="42">
    <xf numFmtId="0" fontId="0" fillId="0" borderId="0" xfId="0">
      <alignment vertical="center"/>
    </xf>
    <xf numFmtId="0" fontId="1" fillId="2" borderId="1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left" vertical="center"/>
    </xf>
    <xf numFmtId="0" fontId="2" fillId="2" borderId="4" xfId="52" applyFont="1" applyFill="1" applyBorder="1" applyAlignment="1">
      <alignment horizontal="left" vertical="center"/>
    </xf>
    <xf numFmtId="0" fontId="2" fillId="2" borderId="4" xfId="52" applyFont="1" applyFill="1" applyBorder="1" applyAlignment="1">
      <alignment horizontal="center" vertical="center"/>
    </xf>
    <xf numFmtId="14" fontId="2" fillId="2" borderId="4" xfId="53" applyNumberFormat="1" applyFont="1" applyFill="1" applyBorder="1" applyAlignment="1">
      <alignment horizontal="center" vertical="center"/>
    </xf>
    <xf numFmtId="14" fontId="2" fillId="2" borderId="4" xfId="52" applyNumberFormat="1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6" xfId="52" applyFont="1" applyFill="1" applyBorder="1" applyAlignment="1">
      <alignment horizontal="center" vertical="center"/>
    </xf>
    <xf numFmtId="0" fontId="2" fillId="2" borderId="7" xfId="51" applyNumberFormat="1" applyFont="1" applyFill="1" applyBorder="1" applyAlignment="1">
      <alignment horizontal="center" vertical="center"/>
    </xf>
    <xf numFmtId="0" fontId="2" fillId="2" borderId="8" xfId="51" applyNumberFormat="1" applyFont="1" applyFill="1" applyBorder="1" applyAlignment="1">
      <alignment horizontal="center" vertical="center"/>
    </xf>
    <xf numFmtId="0" fontId="2" fillId="2" borderId="3" xfId="52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2" fillId="2" borderId="4" xfId="28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5" xfId="52" applyNumberFormat="1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2" fillId="2" borderId="6" xfId="28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shrinkToFit="1"/>
    </xf>
    <xf numFmtId="0" fontId="3" fillId="2" borderId="4" xfId="0" applyNumberFormat="1" applyFont="1" applyFill="1" applyBorder="1" applyAlignment="1">
      <alignment vertical="center" shrinkToFit="1"/>
    </xf>
    <xf numFmtId="0" fontId="3" fillId="2" borderId="4" xfId="17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shrinkToFit="1"/>
    </xf>
    <xf numFmtId="0" fontId="3" fillId="2" borderId="14" xfId="0" applyNumberFormat="1" applyFont="1" applyFill="1" applyBorder="1" applyAlignment="1">
      <alignment vertical="center" shrinkToFit="1"/>
    </xf>
    <xf numFmtId="0" fontId="3" fillId="2" borderId="14" xfId="17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58" fontId="2" fillId="2" borderId="13" xfId="0" applyNumberFormat="1" applyFont="1" applyFill="1" applyBorder="1" applyAlignment="1">
      <alignment shrinkToFit="1"/>
    </xf>
    <xf numFmtId="0" fontId="5" fillId="2" borderId="15" xfId="0" applyNumberFormat="1" applyFont="1" applyFill="1" applyBorder="1" applyAlignment="1">
      <alignment horizontal="center" vertical="center"/>
    </xf>
    <xf numFmtId="0" fontId="1" fillId="2" borderId="16" xfId="52" applyFont="1" applyFill="1" applyBorder="1" applyAlignment="1">
      <alignment horizontal="center" vertical="center"/>
    </xf>
    <xf numFmtId="0" fontId="2" fillId="2" borderId="17" xfId="52" applyFont="1" applyFill="1" applyBorder="1" applyAlignment="1">
      <alignment horizontal="center" vertical="center"/>
    </xf>
    <xf numFmtId="0" fontId="2" fillId="2" borderId="18" xfId="52" applyFont="1" applyFill="1" applyBorder="1" applyAlignment="1">
      <alignment horizontal="center" vertical="center"/>
    </xf>
    <xf numFmtId="0" fontId="2" fillId="2" borderId="19" xfId="51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vertical="center"/>
    </xf>
    <xf numFmtId="176" fontId="4" fillId="2" borderId="23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2" xfId="51"/>
    <cellStyle name="常规 23" xfId="52"/>
    <cellStyle name="常规 3 3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JJBK91747&#30007;&#24335;T&#24676;&#35268;&#26684;&#24847;&#35265;-03.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表"/>
      <sheetName val="批版报告"/>
      <sheetName val="跳码样意见"/>
      <sheetName val="产前样意见"/>
    </sheetNames>
    <sheetDataSet>
      <sheetData sheetId="0">
        <row r="6">
          <cell r="G6" t="str">
            <v>男式长袖T恤</v>
          </cell>
        </row>
        <row r="7">
          <cell r="G7" t="str">
            <v>TAJJBK91747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topLeftCell="B1" workbookViewId="0">
      <selection activeCell="J19" sqref="J19"/>
    </sheetView>
  </sheetViews>
  <sheetFormatPr defaultColWidth="9" defaultRowHeight="13.5"/>
  <cols>
    <col min="9" max="9" width="9.875" customWidth="1"/>
    <col min="10" max="15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3"/>
    </row>
    <row r="2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4"/>
    </row>
    <row r="3" ht="14.25" spans="1:9">
      <c r="A3" s="8" t="s">
        <v>3</v>
      </c>
      <c r="B3" s="9" t="str">
        <f>[1]封面!G6</f>
        <v>男式长袖T恤</v>
      </c>
      <c r="C3" s="9"/>
      <c r="D3" s="9"/>
      <c r="E3" s="9"/>
      <c r="F3" s="9"/>
      <c r="G3" s="9" t="s">
        <v>4</v>
      </c>
      <c r="H3" s="9" t="str">
        <f>[1]封面!G7</f>
        <v>TAJJBK91747</v>
      </c>
      <c r="I3" s="35"/>
    </row>
    <row r="4" ht="14.25" spans="1:9">
      <c r="A4" s="10" t="s">
        <v>5</v>
      </c>
      <c r="B4" s="11"/>
      <c r="C4" s="11"/>
      <c r="D4" s="11"/>
      <c r="E4" s="11"/>
      <c r="F4" s="11"/>
      <c r="G4" s="11"/>
      <c r="H4" s="11"/>
      <c r="I4" s="36"/>
    </row>
    <row r="5" spans="1:15">
      <c r="A5" s="12" t="s">
        <v>6</v>
      </c>
      <c r="B5" s="13" t="s">
        <v>7</v>
      </c>
      <c r="C5" s="14" t="s">
        <v>8</v>
      </c>
      <c r="D5" s="15" t="s">
        <v>9</v>
      </c>
      <c r="E5" s="15" t="s">
        <v>10</v>
      </c>
      <c r="F5" s="16" t="s">
        <v>11</v>
      </c>
      <c r="G5" s="15" t="s">
        <v>12</v>
      </c>
      <c r="H5" s="15" t="s">
        <v>13</v>
      </c>
      <c r="I5" s="37" t="s">
        <v>14</v>
      </c>
      <c r="J5" s="15" t="s">
        <v>9</v>
      </c>
      <c r="K5" s="15" t="s">
        <v>10</v>
      </c>
      <c r="L5" s="16" t="s">
        <v>11</v>
      </c>
      <c r="M5" s="15" t="s">
        <v>12</v>
      </c>
      <c r="N5" s="15" t="s">
        <v>13</v>
      </c>
      <c r="O5" s="37" t="s">
        <v>14</v>
      </c>
    </row>
    <row r="6" ht="14.25" spans="1:15">
      <c r="A6" s="17" t="s">
        <v>15</v>
      </c>
      <c r="B6" s="18"/>
      <c r="C6" s="19"/>
      <c r="D6" s="20" t="s">
        <v>16</v>
      </c>
      <c r="E6" s="20" t="s">
        <v>17</v>
      </c>
      <c r="F6" s="20" t="s">
        <v>18</v>
      </c>
      <c r="G6" s="20" t="s">
        <v>19</v>
      </c>
      <c r="H6" s="20" t="s">
        <v>20</v>
      </c>
      <c r="I6" s="38" t="s">
        <v>21</v>
      </c>
      <c r="J6" s="20" t="s">
        <v>16</v>
      </c>
      <c r="K6" s="20" t="s">
        <v>17</v>
      </c>
      <c r="L6" s="20" t="s">
        <v>18</v>
      </c>
      <c r="M6" s="20" t="s">
        <v>19</v>
      </c>
      <c r="N6" s="20" t="s">
        <v>20</v>
      </c>
      <c r="O6" s="38" t="s">
        <v>21</v>
      </c>
    </row>
    <row r="7" spans="1:15">
      <c r="A7" s="21" t="s">
        <v>22</v>
      </c>
      <c r="B7" s="22" t="s">
        <v>23</v>
      </c>
      <c r="C7" s="23" t="s">
        <v>24</v>
      </c>
      <c r="D7" s="24">
        <f>E7-1</f>
        <v>65</v>
      </c>
      <c r="E7" s="24">
        <f>F7-2</f>
        <v>66</v>
      </c>
      <c r="F7" s="25">
        <v>68</v>
      </c>
      <c r="G7" s="24">
        <f>F7+2</f>
        <v>70</v>
      </c>
      <c r="H7" s="24">
        <f>G7+2</f>
        <v>72</v>
      </c>
      <c r="I7" s="39">
        <f>H7+1</f>
        <v>73</v>
      </c>
      <c r="J7" s="40" t="s">
        <v>25</v>
      </c>
      <c r="K7" s="40" t="s">
        <v>26</v>
      </c>
      <c r="L7" s="40" t="s">
        <v>27</v>
      </c>
      <c r="M7" s="40" t="s">
        <v>28</v>
      </c>
      <c r="N7" s="40" t="s">
        <v>25</v>
      </c>
      <c r="O7" s="40" t="s">
        <v>26</v>
      </c>
    </row>
    <row r="8" spans="1:15">
      <c r="A8" s="26" t="s">
        <v>29</v>
      </c>
      <c r="B8" s="27" t="s">
        <v>30</v>
      </c>
      <c r="C8" s="28" t="s">
        <v>31</v>
      </c>
      <c r="D8" s="29">
        <f>E8-4</f>
        <v>102</v>
      </c>
      <c r="E8" s="29">
        <f>F8-4</f>
        <v>106</v>
      </c>
      <c r="F8" s="30">
        <v>110</v>
      </c>
      <c r="G8" s="29">
        <f>F8+4</f>
        <v>114</v>
      </c>
      <c r="H8" s="29">
        <f>G8+4</f>
        <v>118</v>
      </c>
      <c r="I8" s="41">
        <f>H8+6</f>
        <v>124</v>
      </c>
      <c r="J8" s="40" t="s">
        <v>32</v>
      </c>
      <c r="K8" s="40" t="s">
        <v>32</v>
      </c>
      <c r="L8" s="40" t="s">
        <v>32</v>
      </c>
      <c r="M8" s="40" t="s">
        <v>32</v>
      </c>
      <c r="N8" s="40" t="s">
        <v>32</v>
      </c>
      <c r="O8" s="40" t="s">
        <v>33</v>
      </c>
    </row>
    <row r="9" spans="1:15">
      <c r="A9" s="31" t="s">
        <v>34</v>
      </c>
      <c r="B9" s="27" t="s">
        <v>35</v>
      </c>
      <c r="C9" s="28" t="s">
        <v>31</v>
      </c>
      <c r="D9" s="29">
        <f>E9-4</f>
        <v>104</v>
      </c>
      <c r="E9" s="29">
        <f>F9-4</f>
        <v>108</v>
      </c>
      <c r="F9" s="32">
        <v>112</v>
      </c>
      <c r="G9" s="29">
        <f>F9+4</f>
        <v>116</v>
      </c>
      <c r="H9" s="29">
        <f>G9+5</f>
        <v>121</v>
      </c>
      <c r="I9" s="41">
        <f>H9+6</f>
        <v>127</v>
      </c>
      <c r="J9" s="40" t="s">
        <v>32</v>
      </c>
      <c r="K9" s="40" t="s">
        <v>32</v>
      </c>
      <c r="L9" s="40" t="s">
        <v>32</v>
      </c>
      <c r="M9" s="40" t="s">
        <v>32</v>
      </c>
      <c r="N9" s="40" t="s">
        <v>32</v>
      </c>
      <c r="O9" s="40" t="s">
        <v>33</v>
      </c>
    </row>
    <row r="10" spans="1:15">
      <c r="A10" s="26" t="s">
        <v>36</v>
      </c>
      <c r="B10" s="27" t="s">
        <v>37</v>
      </c>
      <c r="C10" s="28" t="s">
        <v>38</v>
      </c>
      <c r="D10" s="29">
        <f>E10-1.2</f>
        <v>45.6</v>
      </c>
      <c r="E10" s="29">
        <f>F10-1.2</f>
        <v>46.8</v>
      </c>
      <c r="F10" s="30">
        <v>48</v>
      </c>
      <c r="G10" s="29">
        <f>F10+1.2</f>
        <v>49.2</v>
      </c>
      <c r="H10" s="29">
        <f>G10+1.2</f>
        <v>50.4</v>
      </c>
      <c r="I10" s="41">
        <f>H10+1.4</f>
        <v>51.8</v>
      </c>
      <c r="J10" s="40" t="s">
        <v>39</v>
      </c>
      <c r="K10" s="40" t="s">
        <v>40</v>
      </c>
      <c r="L10" s="40" t="s">
        <v>41</v>
      </c>
      <c r="M10" s="40" t="s">
        <v>28</v>
      </c>
      <c r="N10" s="40" t="s">
        <v>39</v>
      </c>
      <c r="O10" s="40" t="s">
        <v>42</v>
      </c>
    </row>
    <row r="11" spans="1:15">
      <c r="A11" s="26" t="s">
        <v>43</v>
      </c>
      <c r="B11" s="27" t="s">
        <v>44</v>
      </c>
      <c r="C11" s="28" t="s">
        <v>24</v>
      </c>
      <c r="D11" s="29">
        <f>E11-0.6</f>
        <v>61.2</v>
      </c>
      <c r="E11" s="29">
        <f>F11-1.2</f>
        <v>61.8</v>
      </c>
      <c r="F11" s="30">
        <v>63</v>
      </c>
      <c r="G11" s="29">
        <f>F11+1.2</f>
        <v>64.2</v>
      </c>
      <c r="H11" s="29">
        <f>G11+1.2</f>
        <v>65.4</v>
      </c>
      <c r="I11" s="41">
        <f>H11+0.6</f>
        <v>66</v>
      </c>
      <c r="J11" s="40" t="s">
        <v>45</v>
      </c>
      <c r="K11" s="40" t="s">
        <v>46</v>
      </c>
      <c r="L11" s="40" t="s">
        <v>47</v>
      </c>
      <c r="M11" s="40" t="s">
        <v>48</v>
      </c>
      <c r="N11" s="40" t="s">
        <v>45</v>
      </c>
      <c r="O11" s="40" t="s">
        <v>48</v>
      </c>
    </row>
    <row r="12" spans="1:15">
      <c r="A12" s="26" t="s">
        <v>49</v>
      </c>
      <c r="B12" s="27" t="s">
        <v>30</v>
      </c>
      <c r="C12" s="28" t="s">
        <v>38</v>
      </c>
      <c r="D12" s="29">
        <f>E12-0.7</f>
        <v>18.1</v>
      </c>
      <c r="E12" s="29">
        <f>F12-0.7</f>
        <v>18.8</v>
      </c>
      <c r="F12" s="30">
        <v>19.5</v>
      </c>
      <c r="G12" s="29">
        <f>F12+0.7</f>
        <v>20.2</v>
      </c>
      <c r="H12" s="29">
        <f>G12+0.7</f>
        <v>20.9</v>
      </c>
      <c r="I12" s="41">
        <f>H12+0.95</f>
        <v>21.85</v>
      </c>
      <c r="J12" s="40" t="s">
        <v>25</v>
      </c>
      <c r="K12" s="40" t="s">
        <v>26</v>
      </c>
      <c r="L12" s="40" t="s">
        <v>27</v>
      </c>
      <c r="M12" s="40" t="s">
        <v>28</v>
      </c>
      <c r="N12" s="40" t="s">
        <v>25</v>
      </c>
      <c r="O12" s="40" t="s">
        <v>26</v>
      </c>
    </row>
    <row r="13" spans="1:15">
      <c r="A13" s="26" t="s">
        <v>50</v>
      </c>
      <c r="B13" s="27" t="s">
        <v>51</v>
      </c>
      <c r="C13" s="28" t="s">
        <v>52</v>
      </c>
      <c r="D13" s="29">
        <f>E13-0.6</f>
        <v>15.3</v>
      </c>
      <c r="E13" s="29">
        <f>F13-0.6</f>
        <v>15.9</v>
      </c>
      <c r="F13" s="30">
        <v>16.5</v>
      </c>
      <c r="G13" s="29">
        <f>F13+0.6</f>
        <v>17.1</v>
      </c>
      <c r="H13" s="29">
        <f>G13+0.6</f>
        <v>17.7</v>
      </c>
      <c r="I13" s="41">
        <f>H13+0.95</f>
        <v>18.65</v>
      </c>
      <c r="J13" s="40" t="s">
        <v>53</v>
      </c>
      <c r="K13" s="40" t="s">
        <v>54</v>
      </c>
      <c r="L13" s="40" t="s">
        <v>55</v>
      </c>
      <c r="M13" s="40" t="s">
        <v>56</v>
      </c>
      <c r="N13" s="40" t="s">
        <v>53</v>
      </c>
      <c r="O13" s="40" t="s">
        <v>56</v>
      </c>
    </row>
    <row r="14" spans="1:15">
      <c r="A14" s="26" t="s">
        <v>57</v>
      </c>
      <c r="B14" s="27" t="s">
        <v>58</v>
      </c>
      <c r="C14" s="28" t="s">
        <v>59</v>
      </c>
      <c r="D14" s="29">
        <f>E14-0.4</f>
        <v>10.7</v>
      </c>
      <c r="E14" s="29">
        <f>F14-0.4</f>
        <v>11.1</v>
      </c>
      <c r="F14" s="30">
        <v>11.5</v>
      </c>
      <c r="G14" s="29">
        <f>F14+0.4</f>
        <v>11.9</v>
      </c>
      <c r="H14" s="29">
        <f>G14+0.4</f>
        <v>12.3</v>
      </c>
      <c r="I14" s="41">
        <f>H14+0.6</f>
        <v>12.9</v>
      </c>
      <c r="J14" s="40" t="s">
        <v>60</v>
      </c>
      <c r="K14" s="40" t="s">
        <v>61</v>
      </c>
      <c r="L14" s="40" t="s">
        <v>62</v>
      </c>
      <c r="M14" s="40" t="s">
        <v>63</v>
      </c>
      <c r="N14" s="40" t="s">
        <v>60</v>
      </c>
      <c r="O14" s="40" t="s">
        <v>64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2022-05-04T03:04:24Z</dcterms:created>
  <dcterms:modified xsi:type="dcterms:W3CDTF">2022-05-04T03:07:49Z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04F54FE8F07B41EA830A3BD4D2BB5553</vt:lpwstr>
  </property>
  <property fmtid="{D5CDD505-2E9C-101B-9397-08002B2CF9AE}" pid="3" name="KSOProductBuildVer">
    <vt:lpwstr>2052-11.1.0.11636</vt:lpwstr>
  </property>
</Properties>
</file>